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9780" activeTab="3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5"/>
  </externalReferences>
  <definedNames>
    <definedName name="kontrol">[1]özkaynak!#REF!</definedName>
    <definedName name="_xlnm.Print_Area" localSheetId="0">assets!$A$1:$H$75</definedName>
    <definedName name="_xlnm.Print_Area" localSheetId="3">'inc-exp'!$A$1:$F$65</definedName>
    <definedName name="_xlnm.Print_Area" localSheetId="1">liabilities!$A$1:$H$71</definedName>
    <definedName name="Z_8E07B666_C03A_4702_A208_3B31A3398C62_.wvu.Cols" localSheetId="3" hidden="1">'inc-exp'!$E:$F</definedName>
    <definedName name="Z_8E07B666_C03A_4702_A208_3B31A3398C62_.wvu.PrintArea" localSheetId="0" hidden="1">assets!$A$1:$H$75</definedName>
    <definedName name="Z_8E07B666_C03A_4702_A208_3B31A3398C62_.wvu.PrintArea" localSheetId="3" hidden="1">'inc-exp'!$A$1:$F$65</definedName>
    <definedName name="Z_8E07B666_C03A_4702_A208_3B31A3398C62_.wvu.PrintArea" localSheetId="1" hidden="1">liabilities!$A$1:$H$71</definedName>
    <definedName name="Z_A0DAC4A7_FC71_484B_88BB_F1E0CBCBAF2D_.wvu.Cols" localSheetId="3" hidden="1">'inc-exp'!$E:$F</definedName>
    <definedName name="Z_A0DAC4A7_FC71_484B_88BB_F1E0CBCBAF2D_.wvu.PrintArea" localSheetId="0" hidden="1">assets!$A$1:$H$75</definedName>
    <definedName name="Z_A0DAC4A7_FC71_484B_88BB_F1E0CBCBAF2D_.wvu.PrintArea" localSheetId="3" hidden="1">'inc-exp'!$A$1:$F$65</definedName>
    <definedName name="Z_A0DAC4A7_FC71_484B_88BB_F1E0CBCBAF2D_.wvu.PrintArea" localSheetId="1" hidden="1">liabilities!$A$1:$H$71</definedName>
    <definedName name="Z_BAC6742D_5DBB_4679_9ED5_DE0BEC77993D_.wvu.Cols" localSheetId="3" hidden="1">'inc-exp'!$E:$F</definedName>
    <definedName name="Z_BAC6742D_5DBB_4679_9ED5_DE0BEC77993D_.wvu.PrintArea" localSheetId="0" hidden="1">assets!$A$1:$H$75</definedName>
    <definedName name="Z_BAC6742D_5DBB_4679_9ED5_DE0BEC77993D_.wvu.PrintArea" localSheetId="3" hidden="1">'inc-exp'!$A$1:$F$65</definedName>
    <definedName name="Z_BAC6742D_5DBB_4679_9ED5_DE0BEC77993D_.wvu.PrintArea" localSheetId="1" hidden="1">liabilities!$A$1:$H$71</definedName>
    <definedName name="Z_BC90BD0C_49AB_490F_B9A2_022BE89FBA07_.wvu.Cols" localSheetId="3" hidden="1">'inc-exp'!$E:$F</definedName>
    <definedName name="Z_BC90BD0C_49AB_490F_B9A2_022BE89FBA07_.wvu.PrintArea" localSheetId="0" hidden="1">assets!$A$1:$H$75</definedName>
    <definedName name="Z_BC90BD0C_49AB_490F_B9A2_022BE89FBA07_.wvu.PrintArea" localSheetId="3" hidden="1">'inc-exp'!$A$1:$F$65</definedName>
    <definedName name="Z_BC90BD0C_49AB_490F_B9A2_022BE89FBA07_.wvu.PrintArea" localSheetId="1" hidden="1">liabilities!$A$1:$H$71</definedName>
  </definedNames>
  <calcPr calcId="145621"/>
</workbook>
</file>

<file path=xl/calcChain.xml><?xml version="1.0" encoding="utf-8"?>
<calcChain xmlns="http://schemas.openxmlformats.org/spreadsheetml/2006/main">
  <c r="E989" i="4" l="1"/>
  <c r="C989" i="4"/>
  <c r="B989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E4" i="4"/>
  <c r="C4" i="4"/>
  <c r="A1" i="4"/>
  <c r="H92" i="3"/>
  <c r="G92" i="3"/>
  <c r="F92" i="3"/>
  <c r="E92" i="3"/>
  <c r="D92" i="3"/>
  <c r="C92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G4" i="3"/>
  <c r="D4" i="3"/>
  <c r="C2" i="3"/>
  <c r="H71" i="2"/>
  <c r="G71" i="2"/>
  <c r="F71" i="2"/>
  <c r="E71" i="2"/>
  <c r="D71" i="2"/>
  <c r="C71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A1" i="2"/>
  <c r="H75" i="1"/>
  <c r="G75" i="1"/>
  <c r="F75" i="1"/>
  <c r="E75" i="1"/>
  <c r="D75" i="1"/>
  <c r="C75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sharedStrings.xml><?xml version="1.0" encoding="utf-8"?>
<sst xmlns="http://schemas.openxmlformats.org/spreadsheetml/2006/main" count="362" uniqueCount="312">
  <si>
    <t>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</si>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</sst>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19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3" fillId="0" borderId="9" xfId="1" quotePrefix="1" applyFont="1" applyFill="1" applyBorder="1" applyAlignment="1" applyProtection="1">
      <alignment horizontal="center"/>
    </xf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0" xfId="1" applyFont="1" applyFill="1" applyAlignment="1">
      <alignment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0" fontId="3" fillId="0" borderId="25" xfId="1" applyFont="1" applyFill="1" applyBorder="1" applyAlignment="1" applyProtection="1">
      <alignment horizontal="center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28" xfId="1" applyFont="1" applyBorder="1" applyAlignment="1" applyProtection="1"/>
    <xf numFmtId="0" fontId="2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3" fillId="0" borderId="30" xfId="1" applyFont="1" applyFill="1" applyBorder="1" applyAlignment="1" applyProtection="1">
      <alignment horizontal="center" vertical="center"/>
    </xf>
    <xf numFmtId="0" fontId="8" fillId="0" borderId="23" xfId="2" applyFont="1" applyBorder="1" applyProtection="1"/>
    <xf numFmtId="0" fontId="9" fillId="0" borderId="21" xfId="3" applyFont="1" applyBorder="1" applyAlignment="1" applyProtection="1">
      <alignment horizontal="center"/>
    </xf>
    <xf numFmtId="0" fontId="7" fillId="0" borderId="31" xfId="2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/>
    </xf>
    <xf numFmtId="0" fontId="5" fillId="0" borderId="29" xfId="1" applyFont="1" applyFill="1" applyBorder="1" applyProtection="1"/>
    <xf numFmtId="0" fontId="3" fillId="0" borderId="9" xfId="1" quotePrefix="1" applyFont="1" applyFill="1" applyBorder="1" applyAlignment="1">
      <alignment horizontal="center" vertical="justify"/>
    </xf>
    <xf numFmtId="3" fontId="5" fillId="3" borderId="9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center" vertical="justify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9" fillId="0" borderId="0" xfId="3" applyFont="1"/>
    <xf numFmtId="0" fontId="3" fillId="0" borderId="0" xfId="1" applyFont="1" applyFill="1" applyBorder="1" applyAlignment="1">
      <alignment horizontal="center" vertical="justify"/>
    </xf>
    <xf numFmtId="0" fontId="10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3" fillId="0" borderId="32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5" fillId="0" borderId="9" xfId="1" applyFont="1" applyBorder="1" applyAlignment="1" applyProtection="1">
      <alignment vertical="center" wrapText="1"/>
    </xf>
    <xf numFmtId="0" fontId="3" fillId="0" borderId="22" xfId="1" applyFont="1" applyBorder="1" applyAlignment="1" applyProtection="1">
      <alignment horizontal="center" vertical="center"/>
    </xf>
    <xf numFmtId="0" fontId="11" fillId="0" borderId="23" xfId="1" applyFont="1" applyBorder="1" applyProtection="1"/>
    <xf numFmtId="0" fontId="3" fillId="0" borderId="22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1" fillId="0" borderId="33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3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0" borderId="13" xfId="1" quotePrefix="1" applyFont="1" applyBorder="1" applyAlignment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5" fillId="0" borderId="24" xfId="1" applyFont="1" applyBorder="1" applyProtection="1"/>
    <xf numFmtId="0" fontId="5" fillId="0" borderId="25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28" xfId="1" applyFont="1" applyBorder="1" applyAlignment="1" applyProtection="1">
      <alignment horizontal="left"/>
    </xf>
    <xf numFmtId="0" fontId="7" fillId="0" borderId="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3" fillId="0" borderId="2" xfId="1" applyFont="1" applyBorder="1"/>
    <xf numFmtId="0" fontId="5" fillId="0" borderId="3" xfId="1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Protection="1"/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0" xfId="1" quotePrefix="1" applyFont="1" applyBorder="1" applyAlignment="1">
      <alignment horizontal="left"/>
    </xf>
    <xf numFmtId="0" fontId="3" fillId="0" borderId="5" xfId="1" applyFont="1" applyBorder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33" xfId="1" applyFont="1" applyBorder="1" applyProtection="1"/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left"/>
    </xf>
    <xf numFmtId="0" fontId="3" fillId="0" borderId="0" xfId="1" quotePrefix="1" applyFont="1" applyBorder="1" applyAlignment="1">
      <alignment horizontal="center"/>
    </xf>
    <xf numFmtId="0" fontId="3" fillId="0" borderId="23" xfId="1" applyFont="1" applyBorder="1" applyProtection="1"/>
    <xf numFmtId="0" fontId="3" fillId="0" borderId="0" xfId="1" applyFont="1" applyBorder="1" applyAlignment="1">
      <alignment horizontal="center"/>
    </xf>
    <xf numFmtId="3" fontId="3" fillId="2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  <protection locked="0"/>
    </xf>
    <xf numFmtId="3" fontId="3" fillId="2" borderId="5" xfId="1" quotePrefix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3" fontId="5" fillId="0" borderId="34" xfId="1" applyNumberFormat="1" applyFont="1" applyBorder="1" applyAlignment="1" applyProtection="1">
      <alignment horizontal="right"/>
    </xf>
    <xf numFmtId="3" fontId="5" fillId="0" borderId="22" xfId="1" applyNumberFormat="1" applyFont="1" applyBorder="1" applyAlignment="1" applyProtection="1">
      <alignment horizontal="right"/>
    </xf>
    <xf numFmtId="3" fontId="3" fillId="2" borderId="34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  <protection locked="0"/>
    </xf>
    <xf numFmtId="3" fontId="3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5" xfId="1" applyNumberFormat="1" applyFont="1" applyFill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5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0" fontId="3" fillId="0" borderId="25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164" fontId="3" fillId="2" borderId="25" xfId="1" applyNumberFormat="1" applyFont="1" applyFill="1" applyBorder="1" applyAlignment="1" applyProtection="1">
      <alignment horizontal="right"/>
      <protection locked="0"/>
    </xf>
    <xf numFmtId="164" fontId="3" fillId="2" borderId="27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Border="1"/>
    <xf numFmtId="0" fontId="12" fillId="0" borderId="0" xfId="3" applyFont="1" applyBorder="1"/>
    <xf numFmtId="0" fontId="9" fillId="0" borderId="36" xfId="3" applyFont="1" applyBorder="1" applyAlignment="1">
      <alignment horizontal="center"/>
    </xf>
    <xf numFmtId="0" fontId="12" fillId="0" borderId="37" xfId="3" applyFont="1" applyBorder="1" applyAlignment="1">
      <alignment horizontal="center"/>
    </xf>
    <xf numFmtId="3" fontId="9" fillId="0" borderId="36" xfId="3" applyNumberFormat="1" applyFont="1" applyBorder="1" applyAlignment="1" applyProtection="1">
      <alignment horizontal="center" vertical="center" wrapText="1"/>
    </xf>
    <xf numFmtId="3" fontId="9" fillId="0" borderId="37" xfId="3" applyNumberFormat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/>
      <protection locked="0"/>
    </xf>
    <xf numFmtId="0" fontId="7" fillId="0" borderId="12" xfId="2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center" wrapText="1"/>
    </xf>
    <xf numFmtId="0" fontId="9" fillId="0" borderId="23" xfId="3" applyFont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10" xfId="1" applyFont="1" applyBorder="1" applyAlignment="1" applyProtection="1">
      <alignment horizontal="center"/>
      <protection locked="0"/>
    </xf>
    <xf numFmtId="0" fontId="9" fillId="0" borderId="12" xfId="3" applyFont="1" applyBorder="1" applyAlignment="1" applyProtection="1">
      <alignment horizontal="center"/>
      <protection locked="0"/>
    </xf>
    <xf numFmtId="0" fontId="9" fillId="0" borderId="12" xfId="3" applyFont="1" applyBorder="1" applyAlignment="1">
      <alignment horizontal="center"/>
    </xf>
    <xf numFmtId="0" fontId="3" fillId="0" borderId="13" xfId="1" applyFont="1" applyBorder="1" applyAlignment="1" applyProtection="1">
      <alignment horizontal="center" wrapText="1"/>
    </xf>
    <xf numFmtId="0" fontId="9" fillId="0" borderId="21" xfId="3" applyFont="1" applyBorder="1" applyAlignment="1" applyProtection="1">
      <alignment wrapText="1"/>
    </xf>
  </cellXfs>
  <cellStyles count="4">
    <cellStyle name="Normal" xfId="0" builtinId="0"/>
    <cellStyle name="Normal 2" xfId="3"/>
    <cellStyle name="Normal_1.BÖLÜM-MALİ TABLOLAR-ak-pas-gn-kz-özk-na-kd" xfId="1"/>
    <cellStyle name="Normal_17 Sayılı Tebliğ Eki-FINA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3-SOLO%202014\3-MART%202014\rapor\Konsolide_Olmayan_Mali_ve_Dipnot_Tablolari_-_Mart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(31/03/2014)</v>
          </cell>
          <cell r="G6" t="str">
            <v>(31/12/2013)</v>
          </cell>
        </row>
        <row r="8">
          <cell r="C8">
            <v>2077614</v>
          </cell>
          <cell r="D8">
            <v>17724682</v>
          </cell>
          <cell r="E8">
            <v>19802296</v>
          </cell>
          <cell r="F8">
            <v>1802838</v>
          </cell>
          <cell r="G8">
            <v>17165243</v>
          </cell>
          <cell r="H8">
            <v>18968081</v>
          </cell>
        </row>
        <row r="9">
          <cell r="C9">
            <v>411082</v>
          </cell>
          <cell r="D9">
            <v>113436</v>
          </cell>
          <cell r="E9">
            <v>524518</v>
          </cell>
          <cell r="F9">
            <v>356150</v>
          </cell>
          <cell r="G9">
            <v>79540</v>
          </cell>
          <cell r="H9">
            <v>435690</v>
          </cell>
        </row>
        <row r="10">
          <cell r="C10">
            <v>411082</v>
          </cell>
          <cell r="D10">
            <v>113436</v>
          </cell>
          <cell r="E10">
            <v>524518</v>
          </cell>
          <cell r="F10">
            <v>356150</v>
          </cell>
          <cell r="G10">
            <v>79540</v>
          </cell>
          <cell r="H10">
            <v>435690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411082</v>
          </cell>
          <cell r="D13">
            <v>113436</v>
          </cell>
          <cell r="E13">
            <v>524518</v>
          </cell>
          <cell r="F13">
            <v>356150</v>
          </cell>
          <cell r="G13">
            <v>79540</v>
          </cell>
          <cell r="H13">
            <v>435690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12255</v>
          </cell>
          <cell r="D20">
            <v>2539852</v>
          </cell>
          <cell r="E20">
            <v>2552107</v>
          </cell>
          <cell r="F20">
            <v>40177</v>
          </cell>
          <cell r="G20">
            <v>2598960</v>
          </cell>
          <cell r="H20">
            <v>2639137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13677863</v>
          </cell>
          <cell r="D25">
            <v>3472872</v>
          </cell>
          <cell r="E25">
            <v>17150735</v>
          </cell>
          <cell r="F25">
            <v>12551965</v>
          </cell>
          <cell r="G25">
            <v>3736222</v>
          </cell>
          <cell r="H25">
            <v>16288187</v>
          </cell>
        </row>
        <row r="26">
          <cell r="C26">
            <v>15</v>
          </cell>
          <cell r="D26">
            <v>10750</v>
          </cell>
          <cell r="E26">
            <v>10765</v>
          </cell>
          <cell r="F26">
            <v>15</v>
          </cell>
          <cell r="G26">
            <v>10750</v>
          </cell>
          <cell r="H26">
            <v>10765</v>
          </cell>
        </row>
        <row r="27">
          <cell r="C27">
            <v>13677848</v>
          </cell>
          <cell r="D27">
            <v>3462122</v>
          </cell>
          <cell r="E27">
            <v>17139970</v>
          </cell>
          <cell r="F27">
            <v>12551950</v>
          </cell>
          <cell r="G27">
            <v>3725472</v>
          </cell>
          <cell r="H27">
            <v>16277422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68011932</v>
          </cell>
          <cell r="D29">
            <v>21581025</v>
          </cell>
          <cell r="E29">
            <v>89592957</v>
          </cell>
          <cell r="F29">
            <v>65082512</v>
          </cell>
          <cell r="G29">
            <v>21669705</v>
          </cell>
          <cell r="H29">
            <v>86752217</v>
          </cell>
        </row>
        <row r="30">
          <cell r="C30">
            <v>67727210</v>
          </cell>
          <cell r="D30">
            <v>21581025</v>
          </cell>
          <cell r="E30">
            <v>89308235</v>
          </cell>
          <cell r="F30">
            <v>64826518</v>
          </cell>
          <cell r="G30">
            <v>21669705</v>
          </cell>
          <cell r="H30">
            <v>86496223</v>
          </cell>
        </row>
        <row r="31">
          <cell r="C31">
            <v>22505.820009999999</v>
          </cell>
          <cell r="D31">
            <v>83193.305259999994</v>
          </cell>
          <cell r="E31">
            <v>105699.12526999999</v>
          </cell>
          <cell r="F31">
            <v>11233</v>
          </cell>
          <cell r="G31">
            <v>83668</v>
          </cell>
          <cell r="H31">
            <v>94901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67704704.179989994</v>
          </cell>
          <cell r="D33">
            <v>21497831.694740001</v>
          </cell>
          <cell r="E33">
            <v>89202535.874729991</v>
          </cell>
          <cell r="F33">
            <v>64815285</v>
          </cell>
          <cell r="G33">
            <v>21586037</v>
          </cell>
          <cell r="H33">
            <v>86401322</v>
          </cell>
        </row>
        <row r="34">
          <cell r="C34">
            <v>3672566</v>
          </cell>
          <cell r="D34">
            <v>0</v>
          </cell>
          <cell r="E34">
            <v>3672566</v>
          </cell>
          <cell r="F34">
            <v>3531427</v>
          </cell>
          <cell r="G34">
            <v>0</v>
          </cell>
          <cell r="H34">
            <v>3531427</v>
          </cell>
        </row>
        <row r="35">
          <cell r="C35">
            <v>3387844</v>
          </cell>
          <cell r="D35">
            <v>0</v>
          </cell>
          <cell r="E35">
            <v>3387844</v>
          </cell>
          <cell r="F35">
            <v>3275433</v>
          </cell>
          <cell r="G35">
            <v>0</v>
          </cell>
          <cell r="H35">
            <v>3275433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5170207</v>
          </cell>
          <cell r="D37">
            <v>85639</v>
          </cell>
          <cell r="E37">
            <v>5255846</v>
          </cell>
          <cell r="F37">
            <v>5358742</v>
          </cell>
          <cell r="G37">
            <v>45073</v>
          </cell>
          <cell r="H37">
            <v>5403815</v>
          </cell>
        </row>
        <row r="38">
          <cell r="C38">
            <v>5170207</v>
          </cell>
          <cell r="D38">
            <v>0</v>
          </cell>
          <cell r="E38">
            <v>5170207</v>
          </cell>
          <cell r="F38">
            <v>5358742</v>
          </cell>
          <cell r="G38">
            <v>2234</v>
          </cell>
          <cell r="H38">
            <v>5360976</v>
          </cell>
        </row>
        <row r="39">
          <cell r="C39">
            <v>0</v>
          </cell>
          <cell r="D39">
            <v>85639</v>
          </cell>
          <cell r="E39">
            <v>85639</v>
          </cell>
          <cell r="F39">
            <v>0</v>
          </cell>
          <cell r="G39">
            <v>42839</v>
          </cell>
          <cell r="H39">
            <v>42839</v>
          </cell>
        </row>
        <row r="40">
          <cell r="C40">
            <v>250362</v>
          </cell>
          <cell r="D40">
            <v>0</v>
          </cell>
          <cell r="E40">
            <v>250362</v>
          </cell>
          <cell r="F40">
            <v>245523.02923000001</v>
          </cell>
          <cell r="G40">
            <v>0</v>
          </cell>
          <cell r="H40">
            <v>245523.02923000001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250362</v>
          </cell>
          <cell r="D42">
            <v>0</v>
          </cell>
          <cell r="E42">
            <v>250362</v>
          </cell>
          <cell r="F42">
            <v>245523.02923000001</v>
          </cell>
          <cell r="G42">
            <v>0</v>
          </cell>
          <cell r="H42">
            <v>245523.02923000001</v>
          </cell>
        </row>
        <row r="43">
          <cell r="C43">
            <v>238962</v>
          </cell>
          <cell r="D43">
            <v>0</v>
          </cell>
          <cell r="E43">
            <v>238962</v>
          </cell>
          <cell r="F43">
            <v>234122.89538</v>
          </cell>
          <cell r="G43">
            <v>0</v>
          </cell>
          <cell r="H43">
            <v>234122.89538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11400.13385</v>
          </cell>
          <cell r="G44">
            <v>0</v>
          </cell>
          <cell r="H44">
            <v>11400.13385</v>
          </cell>
        </row>
        <row r="45">
          <cell r="C45">
            <v>996879</v>
          </cell>
          <cell r="D45">
            <v>270577</v>
          </cell>
          <cell r="E45">
            <v>1267456</v>
          </cell>
          <cell r="F45">
            <v>1094893.4082599999</v>
          </cell>
          <cell r="G45">
            <v>270576.89973</v>
          </cell>
          <cell r="H45">
            <v>1365470.3079899999</v>
          </cell>
        </row>
        <row r="46">
          <cell r="C46">
            <v>797021</v>
          </cell>
          <cell r="D46">
            <v>270577</v>
          </cell>
          <cell r="E46">
            <v>1067598</v>
          </cell>
          <cell r="F46">
            <v>893406.48641000001</v>
          </cell>
          <cell r="G46">
            <v>270576.89973</v>
          </cell>
          <cell r="H46">
            <v>1163983.3861400001</v>
          </cell>
        </row>
        <row r="47">
          <cell r="C47">
            <v>199858</v>
          </cell>
          <cell r="D47">
            <v>0</v>
          </cell>
          <cell r="E47">
            <v>199858</v>
          </cell>
          <cell r="F47">
            <v>201486.92184999996</v>
          </cell>
          <cell r="G47">
            <v>0</v>
          </cell>
          <cell r="H47">
            <v>201486.92184999996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668654</v>
          </cell>
          <cell r="D62">
            <v>1617</v>
          </cell>
          <cell r="E62">
            <v>670271</v>
          </cell>
          <cell r="F62">
            <v>656989</v>
          </cell>
          <cell r="G62">
            <v>1802</v>
          </cell>
          <cell r="H62">
            <v>658791</v>
          </cell>
        </row>
        <row r="63">
          <cell r="C63">
            <v>112581</v>
          </cell>
          <cell r="D63">
            <v>128</v>
          </cell>
          <cell r="E63">
            <v>112709</v>
          </cell>
          <cell r="F63">
            <v>108480</v>
          </cell>
          <cell r="G63">
            <v>128</v>
          </cell>
          <cell r="H63">
            <v>108608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112581</v>
          </cell>
          <cell r="D65">
            <v>128</v>
          </cell>
          <cell r="E65">
            <v>112709</v>
          </cell>
          <cell r="F65">
            <v>108480</v>
          </cell>
          <cell r="G65">
            <v>128</v>
          </cell>
          <cell r="H65">
            <v>108608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36503</v>
          </cell>
          <cell r="D67">
            <v>0</v>
          </cell>
          <cell r="E67">
            <v>36503</v>
          </cell>
          <cell r="F67">
            <v>51606</v>
          </cell>
          <cell r="G67">
            <v>0</v>
          </cell>
          <cell r="H67">
            <v>51606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36503</v>
          </cell>
          <cell r="D69">
            <v>0</v>
          </cell>
          <cell r="E69">
            <v>36503</v>
          </cell>
          <cell r="F69">
            <v>51606</v>
          </cell>
          <cell r="G69">
            <v>0</v>
          </cell>
          <cell r="H69">
            <v>51606</v>
          </cell>
        </row>
        <row r="70">
          <cell r="C70">
            <v>533721</v>
          </cell>
          <cell r="D70">
            <v>0</v>
          </cell>
          <cell r="E70">
            <v>533721</v>
          </cell>
          <cell r="F70">
            <v>564744</v>
          </cell>
          <cell r="G70">
            <v>0</v>
          </cell>
          <cell r="H70">
            <v>564744</v>
          </cell>
        </row>
        <row r="71">
          <cell r="C71">
            <v>533721</v>
          </cell>
          <cell r="D71">
            <v>0</v>
          </cell>
          <cell r="E71">
            <v>533721</v>
          </cell>
          <cell r="F71">
            <v>564744</v>
          </cell>
          <cell r="G71">
            <v>0</v>
          </cell>
          <cell r="H71">
            <v>564744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1209612</v>
          </cell>
          <cell r="D73">
            <v>193492</v>
          </cell>
          <cell r="E73">
            <v>1403104</v>
          </cell>
          <cell r="F73">
            <v>1231840</v>
          </cell>
          <cell r="G73">
            <v>782334</v>
          </cell>
          <cell r="H73">
            <v>2014174</v>
          </cell>
        </row>
        <row r="75">
          <cell r="C75">
            <v>93169265</v>
          </cell>
          <cell r="D75">
            <v>45983320</v>
          </cell>
          <cell r="E75">
            <v>139152585</v>
          </cell>
          <cell r="F75">
            <v>89146459.437490001</v>
          </cell>
          <cell r="G75">
            <v>46349583.899729997</v>
          </cell>
          <cell r="H75">
            <v>135496043.33722001</v>
          </cell>
        </row>
      </sheetData>
      <sheetData sheetId="2">
        <row r="1">
          <cell r="A1" t="str">
            <v>T.VAKIFLAR BANKASI T.A.O.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(31/03/2014)</v>
          </cell>
          <cell r="G6" t="str">
            <v>(31/12/2013)</v>
          </cell>
        </row>
        <row r="8">
          <cell r="C8">
            <v>58305390</v>
          </cell>
          <cell r="D8">
            <v>24813448</v>
          </cell>
          <cell r="E8">
            <v>83118838</v>
          </cell>
          <cell r="F8">
            <v>59441198</v>
          </cell>
          <cell r="G8">
            <v>22091616</v>
          </cell>
          <cell r="H8">
            <v>81532814</v>
          </cell>
        </row>
        <row r="9">
          <cell r="C9">
            <v>1529754</v>
          </cell>
          <cell r="D9">
            <v>281251</v>
          </cell>
          <cell r="E9">
            <v>1811005</v>
          </cell>
          <cell r="F9">
            <v>1790723</v>
          </cell>
          <cell r="G9">
            <v>238889</v>
          </cell>
          <cell r="H9">
            <v>2029612</v>
          </cell>
        </row>
        <row r="10">
          <cell r="C10">
            <v>56775636</v>
          </cell>
          <cell r="D10">
            <v>24532197</v>
          </cell>
          <cell r="E10">
            <v>81307833</v>
          </cell>
          <cell r="F10">
            <v>57650475</v>
          </cell>
          <cell r="G10">
            <v>21852727</v>
          </cell>
          <cell r="H10">
            <v>79503202</v>
          </cell>
        </row>
        <row r="11">
          <cell r="C11">
            <v>128306</v>
          </cell>
          <cell r="D11">
            <v>78438</v>
          </cell>
          <cell r="E11">
            <v>206744</v>
          </cell>
          <cell r="F11">
            <v>111604</v>
          </cell>
          <cell r="G11">
            <v>89174</v>
          </cell>
          <cell r="H11">
            <v>200778</v>
          </cell>
        </row>
        <row r="12">
          <cell r="C12">
            <v>123126</v>
          </cell>
          <cell r="D12">
            <v>11014654</v>
          </cell>
          <cell r="E12">
            <v>11137780</v>
          </cell>
          <cell r="F12">
            <v>122174</v>
          </cell>
          <cell r="G12">
            <v>11282638</v>
          </cell>
          <cell r="H12">
            <v>11404812</v>
          </cell>
        </row>
        <row r="13">
          <cell r="C13">
            <v>12356846</v>
          </cell>
          <cell r="D13">
            <v>4540836</v>
          </cell>
          <cell r="E13">
            <v>16897682</v>
          </cell>
          <cell r="F13">
            <v>8014659</v>
          </cell>
          <cell r="G13">
            <v>6462422</v>
          </cell>
          <cell r="H13">
            <v>14477081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12356846</v>
          </cell>
          <cell r="D16">
            <v>4540836</v>
          </cell>
          <cell r="E16">
            <v>16897682</v>
          </cell>
          <cell r="F16">
            <v>8014659</v>
          </cell>
          <cell r="G16">
            <v>6462422</v>
          </cell>
          <cell r="H16">
            <v>14477081</v>
          </cell>
        </row>
        <row r="17">
          <cell r="C17">
            <v>2289949</v>
          </cell>
          <cell r="D17">
            <v>4054012</v>
          </cell>
          <cell r="E17">
            <v>6343961</v>
          </cell>
          <cell r="F17">
            <v>2355180</v>
          </cell>
          <cell r="G17">
            <v>4529646</v>
          </cell>
          <cell r="H17">
            <v>6884826</v>
          </cell>
        </row>
        <row r="18">
          <cell r="C18">
            <v>2289949</v>
          </cell>
          <cell r="D18">
            <v>0</v>
          </cell>
          <cell r="E18">
            <v>2289949</v>
          </cell>
          <cell r="F18">
            <v>2355180</v>
          </cell>
          <cell r="G18">
            <v>0</v>
          </cell>
          <cell r="H18">
            <v>2355180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4054012</v>
          </cell>
          <cell r="E20">
            <v>4054012</v>
          </cell>
          <cell r="F20">
            <v>0</v>
          </cell>
          <cell r="G20">
            <v>4529646</v>
          </cell>
          <cell r="H20">
            <v>4529646</v>
          </cell>
        </row>
        <row r="21">
          <cell r="C21">
            <v>22758</v>
          </cell>
          <cell r="D21">
            <v>0</v>
          </cell>
          <cell r="E21">
            <v>22758</v>
          </cell>
          <cell r="F21">
            <v>23431</v>
          </cell>
          <cell r="G21">
            <v>0</v>
          </cell>
          <cell r="H21">
            <v>23431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22758</v>
          </cell>
          <cell r="D23">
            <v>0</v>
          </cell>
          <cell r="E23">
            <v>22758</v>
          </cell>
          <cell r="F23">
            <v>23431</v>
          </cell>
          <cell r="G23">
            <v>0</v>
          </cell>
          <cell r="H23">
            <v>23431</v>
          </cell>
        </row>
        <row r="24">
          <cell r="C24">
            <v>2568056</v>
          </cell>
          <cell r="D24">
            <v>372036</v>
          </cell>
          <cell r="E24">
            <v>2940092</v>
          </cell>
          <cell r="F24">
            <v>2506535</v>
          </cell>
          <cell r="G24">
            <v>189570</v>
          </cell>
          <cell r="H24">
            <v>2696105</v>
          </cell>
        </row>
        <row r="25">
          <cell r="C25">
            <v>564532</v>
          </cell>
          <cell r="D25">
            <v>898011</v>
          </cell>
          <cell r="E25">
            <v>1462543</v>
          </cell>
          <cell r="F25">
            <v>423146</v>
          </cell>
          <cell r="G25">
            <v>1030328</v>
          </cell>
          <cell r="H25">
            <v>1453474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1916789</v>
          </cell>
          <cell r="D36">
            <v>50777</v>
          </cell>
          <cell r="E36">
            <v>1967566</v>
          </cell>
          <cell r="F36">
            <v>1964510</v>
          </cell>
          <cell r="G36">
            <v>49774</v>
          </cell>
          <cell r="H36">
            <v>2014284</v>
          </cell>
        </row>
        <row r="37">
          <cell r="C37">
            <v>1199927</v>
          </cell>
          <cell r="D37">
            <v>11707</v>
          </cell>
          <cell r="E37">
            <v>1211634</v>
          </cell>
          <cell r="F37">
            <v>1179012</v>
          </cell>
          <cell r="G37">
            <v>11727</v>
          </cell>
          <cell r="H37">
            <v>1190739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444679</v>
          </cell>
          <cell r="D39">
            <v>0</v>
          </cell>
          <cell r="E39">
            <v>444679</v>
          </cell>
          <cell r="F39">
            <v>543347</v>
          </cell>
          <cell r="G39">
            <v>0</v>
          </cell>
          <cell r="H39">
            <v>543347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272183</v>
          </cell>
          <cell r="D41">
            <v>39070</v>
          </cell>
          <cell r="E41">
            <v>311253</v>
          </cell>
          <cell r="F41">
            <v>242151</v>
          </cell>
          <cell r="G41">
            <v>38047</v>
          </cell>
          <cell r="H41">
            <v>280198</v>
          </cell>
        </row>
        <row r="42">
          <cell r="C42">
            <v>252217</v>
          </cell>
          <cell r="D42">
            <v>1144</v>
          </cell>
          <cell r="E42">
            <v>253361</v>
          </cell>
          <cell r="F42">
            <v>216864</v>
          </cell>
          <cell r="G42">
            <v>1111</v>
          </cell>
          <cell r="H42">
            <v>217975</v>
          </cell>
        </row>
        <row r="43">
          <cell r="C43">
            <v>252217</v>
          </cell>
          <cell r="D43">
            <v>1144</v>
          </cell>
          <cell r="E43">
            <v>253361</v>
          </cell>
          <cell r="F43">
            <v>216864</v>
          </cell>
          <cell r="G43">
            <v>1111</v>
          </cell>
          <cell r="H43">
            <v>217975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2002353</v>
          </cell>
          <cell r="E48">
            <v>2002353</v>
          </cell>
          <cell r="F48">
            <v>0</v>
          </cell>
          <cell r="G48">
            <v>1974142</v>
          </cell>
          <cell r="H48">
            <v>1974142</v>
          </cell>
        </row>
        <row r="49">
          <cell r="C49">
            <v>12539307</v>
          </cell>
          <cell r="D49">
            <v>259600</v>
          </cell>
          <cell r="E49">
            <v>12798907</v>
          </cell>
          <cell r="F49">
            <v>12412681</v>
          </cell>
          <cell r="G49">
            <v>203640</v>
          </cell>
          <cell r="H49">
            <v>12616321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1172074</v>
          </cell>
          <cell r="D51">
            <v>259600</v>
          </cell>
          <cell r="E51">
            <v>1431674</v>
          </cell>
          <cell r="F51">
            <v>1317561</v>
          </cell>
          <cell r="G51">
            <v>203640</v>
          </cell>
          <cell r="H51">
            <v>1521201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333297</v>
          </cell>
          <cell r="D54">
            <v>259600</v>
          </cell>
          <cell r="E54">
            <v>592897</v>
          </cell>
          <cell r="F54">
            <v>477686</v>
          </cell>
          <cell r="G54">
            <v>203640</v>
          </cell>
          <cell r="H54">
            <v>681326</v>
          </cell>
        </row>
        <row r="55">
          <cell r="C55">
            <v>45637</v>
          </cell>
          <cell r="D55">
            <v>0</v>
          </cell>
          <cell r="E55">
            <v>45637</v>
          </cell>
          <cell r="F55">
            <v>44136</v>
          </cell>
          <cell r="G55">
            <v>0</v>
          </cell>
          <cell r="H55">
            <v>44136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69222</v>
          </cell>
          <cell r="D58">
            <v>0</v>
          </cell>
          <cell r="E58">
            <v>69222</v>
          </cell>
          <cell r="F58">
            <v>71821</v>
          </cell>
          <cell r="G58">
            <v>0</v>
          </cell>
          <cell r="H58">
            <v>71821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8493619</v>
          </cell>
          <cell r="D62">
            <v>0</v>
          </cell>
          <cell r="E62">
            <v>8493619</v>
          </cell>
          <cell r="F62">
            <v>7009581</v>
          </cell>
          <cell r="G62">
            <v>0</v>
          </cell>
          <cell r="H62">
            <v>7009581</v>
          </cell>
        </row>
        <row r="63">
          <cell r="C63">
            <v>1012796</v>
          </cell>
          <cell r="D63">
            <v>0</v>
          </cell>
          <cell r="E63">
            <v>1012796</v>
          </cell>
          <cell r="F63">
            <v>854240</v>
          </cell>
          <cell r="G63">
            <v>0</v>
          </cell>
          <cell r="H63">
            <v>854240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7214708</v>
          </cell>
          <cell r="D65">
            <v>0</v>
          </cell>
          <cell r="E65">
            <v>7214708</v>
          </cell>
          <cell r="F65">
            <v>5889226</v>
          </cell>
          <cell r="G65">
            <v>0</v>
          </cell>
          <cell r="H65">
            <v>5889226</v>
          </cell>
        </row>
        <row r="66">
          <cell r="C66">
            <v>266115</v>
          </cell>
          <cell r="D66">
            <v>0</v>
          </cell>
          <cell r="E66">
            <v>266115</v>
          </cell>
          <cell r="F66">
            <v>266115</v>
          </cell>
          <cell r="G66">
            <v>0</v>
          </cell>
          <cell r="H66">
            <v>266115</v>
          </cell>
        </row>
        <row r="67">
          <cell r="C67">
            <v>373614</v>
          </cell>
          <cell r="D67">
            <v>0</v>
          </cell>
          <cell r="E67">
            <v>373614</v>
          </cell>
          <cell r="F67">
            <v>1585539</v>
          </cell>
          <cell r="G67">
            <v>0</v>
          </cell>
          <cell r="H67">
            <v>1585539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373614</v>
          </cell>
          <cell r="D69">
            <v>0</v>
          </cell>
          <cell r="E69">
            <v>373614</v>
          </cell>
          <cell r="F69">
            <v>1585539</v>
          </cell>
          <cell r="G69">
            <v>0</v>
          </cell>
          <cell r="H69">
            <v>1585539</v>
          </cell>
        </row>
        <row r="71">
          <cell r="C71">
            <v>91067276</v>
          </cell>
          <cell r="D71">
            <v>48085309</v>
          </cell>
          <cell r="E71">
            <v>139152585</v>
          </cell>
          <cell r="F71">
            <v>87591982</v>
          </cell>
          <cell r="G71">
            <v>47904061</v>
          </cell>
          <cell r="H71">
            <v>135496043</v>
          </cell>
        </row>
      </sheetData>
      <sheetData sheetId="4"/>
      <sheetData sheetId="5">
        <row r="4">
          <cell r="D4" t="str">
            <v>(31/03/2014)</v>
          </cell>
          <cell r="G4" t="str">
            <v>(31/12/2013)</v>
          </cell>
        </row>
        <row r="6">
          <cell r="C6">
            <v>42409710</v>
          </cell>
          <cell r="D6">
            <v>38212992</v>
          </cell>
          <cell r="E6">
            <v>80622702</v>
          </cell>
          <cell r="F6">
            <v>65514791</v>
          </cell>
          <cell r="G6">
            <v>55746467</v>
          </cell>
          <cell r="H6">
            <v>121261258</v>
          </cell>
        </row>
        <row r="7">
          <cell r="C7">
            <v>14774659</v>
          </cell>
          <cell r="D7">
            <v>9450234</v>
          </cell>
          <cell r="E7">
            <v>24224893</v>
          </cell>
          <cell r="F7">
            <v>14288042</v>
          </cell>
          <cell r="G7">
            <v>9053337</v>
          </cell>
          <cell r="H7">
            <v>23341379</v>
          </cell>
        </row>
        <row r="8">
          <cell r="C8">
            <v>14748974</v>
          </cell>
          <cell r="D8">
            <v>3624837</v>
          </cell>
          <cell r="E8">
            <v>18373811</v>
          </cell>
          <cell r="F8">
            <v>14268047</v>
          </cell>
          <cell r="G8">
            <v>3627537</v>
          </cell>
          <cell r="H8">
            <v>17895584</v>
          </cell>
        </row>
        <row r="9">
          <cell r="C9">
            <v>1827063</v>
          </cell>
          <cell r="D9">
            <v>2018215</v>
          </cell>
          <cell r="E9">
            <v>3845278</v>
          </cell>
          <cell r="F9">
            <v>1905899</v>
          </cell>
          <cell r="G9">
            <v>1952543</v>
          </cell>
          <cell r="H9">
            <v>3858442</v>
          </cell>
        </row>
        <row r="10">
          <cell r="C10">
            <v>701682</v>
          </cell>
          <cell r="D10">
            <v>0</v>
          </cell>
          <cell r="E10">
            <v>701682</v>
          </cell>
          <cell r="F10">
            <v>650221</v>
          </cell>
          <cell r="G10">
            <v>0</v>
          </cell>
          <cell r="H10">
            <v>650221</v>
          </cell>
        </row>
        <row r="11">
          <cell r="C11">
            <v>12220229</v>
          </cell>
          <cell r="D11">
            <v>1606622</v>
          </cell>
          <cell r="E11">
            <v>13826851</v>
          </cell>
          <cell r="F11">
            <v>11711927</v>
          </cell>
          <cell r="G11">
            <v>1674994</v>
          </cell>
          <cell r="H11">
            <v>13386921</v>
          </cell>
        </row>
        <row r="12">
          <cell r="C12">
            <v>14254</v>
          </cell>
          <cell r="D12">
            <v>1792413</v>
          </cell>
          <cell r="E12">
            <v>1806667</v>
          </cell>
          <cell r="F12">
            <v>12129</v>
          </cell>
          <cell r="G12">
            <v>1040149</v>
          </cell>
          <cell r="H12">
            <v>1052278</v>
          </cell>
        </row>
        <row r="13">
          <cell r="C13">
            <v>2250</v>
          </cell>
          <cell r="D13">
            <v>81551</v>
          </cell>
          <cell r="E13">
            <v>83801</v>
          </cell>
          <cell r="F13">
            <v>1500</v>
          </cell>
          <cell r="G13">
            <v>77393</v>
          </cell>
          <cell r="H13">
            <v>78893</v>
          </cell>
        </row>
        <row r="14">
          <cell r="C14">
            <v>12004</v>
          </cell>
          <cell r="D14">
            <v>1710862</v>
          </cell>
          <cell r="E14">
            <v>1722866</v>
          </cell>
          <cell r="F14">
            <v>10629</v>
          </cell>
          <cell r="G14">
            <v>962756</v>
          </cell>
          <cell r="H14">
            <v>973385</v>
          </cell>
        </row>
        <row r="15">
          <cell r="C15">
            <v>11431</v>
          </cell>
          <cell r="D15">
            <v>4028764</v>
          </cell>
          <cell r="E15">
            <v>4040195</v>
          </cell>
          <cell r="F15">
            <v>7866</v>
          </cell>
          <cell r="G15">
            <v>4382030</v>
          </cell>
          <cell r="H15">
            <v>4389896</v>
          </cell>
        </row>
        <row r="16">
          <cell r="C16">
            <v>11431</v>
          </cell>
          <cell r="D16">
            <v>4028764</v>
          </cell>
          <cell r="E16">
            <v>4040195</v>
          </cell>
          <cell r="F16">
            <v>7866</v>
          </cell>
          <cell r="G16">
            <v>4382030</v>
          </cell>
          <cell r="H16">
            <v>4389896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1702</v>
          </cell>
          <cell r="E18">
            <v>1702</v>
          </cell>
          <cell r="F18">
            <v>0</v>
          </cell>
          <cell r="G18">
            <v>1702</v>
          </cell>
          <cell r="H18">
            <v>1702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1759</v>
          </cell>
          <cell r="E24">
            <v>1759</v>
          </cell>
          <cell r="F24">
            <v>0</v>
          </cell>
          <cell r="G24">
            <v>1759</v>
          </cell>
          <cell r="H24">
            <v>1759</v>
          </cell>
        </row>
        <row r="25">
          <cell r="C25">
            <v>0</v>
          </cell>
          <cell r="D25">
            <v>759</v>
          </cell>
          <cell r="E25">
            <v>759</v>
          </cell>
          <cell r="F25">
            <v>0</v>
          </cell>
          <cell r="G25">
            <v>160</v>
          </cell>
          <cell r="H25">
            <v>160</v>
          </cell>
        </row>
        <row r="26">
          <cell r="C26">
            <v>16803651</v>
          </cell>
          <cell r="D26">
            <v>4471958</v>
          </cell>
          <cell r="E26">
            <v>21275609</v>
          </cell>
          <cell r="F26">
            <v>45270192</v>
          </cell>
          <cell r="G26">
            <v>26331770</v>
          </cell>
          <cell r="H26">
            <v>71601962</v>
          </cell>
        </row>
        <row r="27">
          <cell r="C27">
            <v>15530978</v>
          </cell>
          <cell r="D27">
            <v>1602074</v>
          </cell>
          <cell r="E27">
            <v>17133052</v>
          </cell>
          <cell r="F27">
            <v>15109055</v>
          </cell>
          <cell r="G27">
            <v>3640601</v>
          </cell>
          <cell r="H27">
            <v>18749656</v>
          </cell>
        </row>
        <row r="28">
          <cell r="C28">
            <v>337283</v>
          </cell>
          <cell r="D28">
            <v>1602074</v>
          </cell>
          <cell r="E28">
            <v>1939357</v>
          </cell>
          <cell r="F28">
            <v>539362</v>
          </cell>
          <cell r="G28">
            <v>3636414</v>
          </cell>
          <cell r="H28">
            <v>4175776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7050010</v>
          </cell>
          <cell r="D31">
            <v>0</v>
          </cell>
          <cell r="E31">
            <v>7050010</v>
          </cell>
          <cell r="F31">
            <v>6730503</v>
          </cell>
          <cell r="G31">
            <v>0</v>
          </cell>
          <cell r="H31">
            <v>6730503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1343232</v>
          </cell>
          <cell r="D34">
            <v>0</v>
          </cell>
          <cell r="E34">
            <v>1343232</v>
          </cell>
          <cell r="F34">
            <v>1320438</v>
          </cell>
          <cell r="G34">
            <v>0</v>
          </cell>
          <cell r="H34">
            <v>1320438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6555275</v>
          </cell>
          <cell r="D36">
            <v>0</v>
          </cell>
          <cell r="E36">
            <v>6555275</v>
          </cell>
          <cell r="F36">
            <v>6261117</v>
          </cell>
          <cell r="G36">
            <v>0</v>
          </cell>
          <cell r="H36">
            <v>6261117</v>
          </cell>
        </row>
        <row r="37">
          <cell r="C37">
            <v>226534</v>
          </cell>
          <cell r="D37">
            <v>0</v>
          </cell>
          <cell r="E37">
            <v>226534</v>
          </cell>
          <cell r="F37">
            <v>238991</v>
          </cell>
          <cell r="G37">
            <v>0</v>
          </cell>
          <cell r="H37">
            <v>238991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18644</v>
          </cell>
          <cell r="D40">
            <v>0</v>
          </cell>
          <cell r="E40">
            <v>18644</v>
          </cell>
          <cell r="F40">
            <v>18644</v>
          </cell>
          <cell r="G40">
            <v>4187</v>
          </cell>
          <cell r="H40">
            <v>22831</v>
          </cell>
        </row>
        <row r="41">
          <cell r="C41">
            <v>1272673</v>
          </cell>
          <cell r="D41">
            <v>2869884</v>
          </cell>
          <cell r="E41">
            <v>4142557</v>
          </cell>
          <cell r="F41">
            <v>30161137</v>
          </cell>
          <cell r="G41">
            <v>22691169</v>
          </cell>
          <cell r="H41">
            <v>52852306</v>
          </cell>
        </row>
        <row r="42">
          <cell r="C42">
            <v>1272673</v>
          </cell>
          <cell r="D42">
            <v>2869884</v>
          </cell>
          <cell r="E42">
            <v>4142557</v>
          </cell>
          <cell r="F42">
            <v>30161137</v>
          </cell>
          <cell r="G42">
            <v>22691169</v>
          </cell>
          <cell r="H42">
            <v>52852306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10831400</v>
          </cell>
          <cell r="D44">
            <v>24290800</v>
          </cell>
          <cell r="E44">
            <v>35122200</v>
          </cell>
          <cell r="F44">
            <v>5956557</v>
          </cell>
          <cell r="G44">
            <v>20361360</v>
          </cell>
          <cell r="H44">
            <v>26317917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10831400</v>
          </cell>
          <cell r="D49">
            <v>24290800</v>
          </cell>
          <cell r="E49">
            <v>35122200</v>
          </cell>
          <cell r="F49">
            <v>5956557</v>
          </cell>
          <cell r="G49">
            <v>20361360</v>
          </cell>
          <cell r="H49">
            <v>26317917</v>
          </cell>
        </row>
        <row r="50">
          <cell r="C50">
            <v>560910</v>
          </cell>
          <cell r="D50">
            <v>635936</v>
          </cell>
          <cell r="E50">
            <v>1196846</v>
          </cell>
          <cell r="F50">
            <v>602810</v>
          </cell>
          <cell r="G50">
            <v>731325</v>
          </cell>
          <cell r="H50">
            <v>1334135</v>
          </cell>
        </row>
        <row r="51">
          <cell r="C51">
            <v>280724</v>
          </cell>
          <cell r="D51">
            <v>317977</v>
          </cell>
          <cell r="E51">
            <v>598701</v>
          </cell>
          <cell r="F51">
            <v>301607</v>
          </cell>
          <cell r="G51">
            <v>365671</v>
          </cell>
          <cell r="H51">
            <v>667278</v>
          </cell>
        </row>
        <row r="52">
          <cell r="C52">
            <v>280186</v>
          </cell>
          <cell r="D52">
            <v>317959</v>
          </cell>
          <cell r="E52">
            <v>598145</v>
          </cell>
          <cell r="F52">
            <v>301203</v>
          </cell>
          <cell r="G52">
            <v>365654</v>
          </cell>
          <cell r="H52">
            <v>666857</v>
          </cell>
        </row>
        <row r="53">
          <cell r="C53">
            <v>9255228</v>
          </cell>
          <cell r="D53">
            <v>19831128</v>
          </cell>
          <cell r="E53">
            <v>29086356</v>
          </cell>
          <cell r="F53">
            <v>5180109</v>
          </cell>
          <cell r="G53">
            <v>15499236</v>
          </cell>
          <cell r="H53">
            <v>20679345</v>
          </cell>
        </row>
        <row r="54">
          <cell r="C54">
            <v>4948998</v>
          </cell>
          <cell r="D54">
            <v>9140963</v>
          </cell>
          <cell r="E54">
            <v>14089961</v>
          </cell>
          <cell r="F54">
            <v>3148532</v>
          </cell>
          <cell r="G54">
            <v>7243811</v>
          </cell>
          <cell r="H54">
            <v>10392343</v>
          </cell>
        </row>
        <row r="55">
          <cell r="C55">
            <v>4306230</v>
          </cell>
          <cell r="D55">
            <v>6545017</v>
          </cell>
          <cell r="E55">
            <v>10851247</v>
          </cell>
          <cell r="F55">
            <v>2031577</v>
          </cell>
          <cell r="G55">
            <v>4110277</v>
          </cell>
          <cell r="H55">
            <v>6141854</v>
          </cell>
        </row>
        <row r="56">
          <cell r="C56">
            <v>0</v>
          </cell>
          <cell r="D56">
            <v>2072574</v>
          </cell>
          <cell r="E56">
            <v>2072574</v>
          </cell>
          <cell r="F56">
            <v>0</v>
          </cell>
          <cell r="G56">
            <v>2072574</v>
          </cell>
          <cell r="H56">
            <v>2072574</v>
          </cell>
        </row>
        <row r="57">
          <cell r="C57">
            <v>0</v>
          </cell>
          <cell r="D57">
            <v>2072574</v>
          </cell>
          <cell r="E57">
            <v>2072574</v>
          </cell>
          <cell r="F57">
            <v>0</v>
          </cell>
          <cell r="G57">
            <v>2072574</v>
          </cell>
          <cell r="H57">
            <v>2072574</v>
          </cell>
        </row>
        <row r="58">
          <cell r="C58">
            <v>1015262</v>
          </cell>
          <cell r="D58">
            <v>970624</v>
          </cell>
          <cell r="E58">
            <v>1985886</v>
          </cell>
          <cell r="F58">
            <v>173638</v>
          </cell>
          <cell r="G58">
            <v>169222</v>
          </cell>
          <cell r="H58">
            <v>342860</v>
          </cell>
        </row>
        <row r="59">
          <cell r="C59">
            <v>507631</v>
          </cell>
          <cell r="D59">
            <v>485312</v>
          </cell>
          <cell r="E59">
            <v>992943</v>
          </cell>
          <cell r="F59">
            <v>85819</v>
          </cell>
          <cell r="G59">
            <v>84611</v>
          </cell>
          <cell r="H59">
            <v>170430</v>
          </cell>
        </row>
        <row r="60">
          <cell r="C60">
            <v>507631</v>
          </cell>
          <cell r="D60">
            <v>485312</v>
          </cell>
          <cell r="E60">
            <v>992943</v>
          </cell>
          <cell r="F60">
            <v>85819</v>
          </cell>
          <cell r="G60">
            <v>84611</v>
          </cell>
          <cell r="H60">
            <v>170430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1000</v>
          </cell>
          <cell r="G63">
            <v>0</v>
          </cell>
          <cell r="H63">
            <v>1000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1000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2853112</v>
          </cell>
          <cell r="E71">
            <v>2853112</v>
          </cell>
          <cell r="F71">
            <v>0</v>
          </cell>
          <cell r="G71">
            <v>3961577</v>
          </cell>
          <cell r="H71">
            <v>3961577</v>
          </cell>
        </row>
        <row r="72">
          <cell r="C72">
            <v>842794507</v>
          </cell>
          <cell r="D72">
            <v>231560222</v>
          </cell>
          <cell r="E72">
            <v>1074354729</v>
          </cell>
          <cell r="F72">
            <v>839788953</v>
          </cell>
          <cell r="G72">
            <v>225942092</v>
          </cell>
          <cell r="H72">
            <v>1065731045</v>
          </cell>
        </row>
        <row r="73">
          <cell r="C73">
            <v>357423605</v>
          </cell>
          <cell r="D73">
            <v>1667644</v>
          </cell>
          <cell r="E73">
            <v>359091249</v>
          </cell>
          <cell r="F73">
            <v>351509096</v>
          </cell>
          <cell r="G73">
            <v>1564619</v>
          </cell>
          <cell r="H73">
            <v>353073715</v>
          </cell>
        </row>
        <row r="74">
          <cell r="C74">
            <v>0</v>
          </cell>
          <cell r="D74">
            <v>20816</v>
          </cell>
          <cell r="E74">
            <v>20816</v>
          </cell>
          <cell r="F74">
            <v>0</v>
          </cell>
          <cell r="G74">
            <v>20816</v>
          </cell>
          <cell r="H74">
            <v>20816</v>
          </cell>
        </row>
        <row r="75">
          <cell r="C75">
            <v>348985214</v>
          </cell>
          <cell r="D75">
            <v>95315</v>
          </cell>
          <cell r="E75">
            <v>349080529</v>
          </cell>
          <cell r="F75">
            <v>343290604</v>
          </cell>
          <cell r="G75">
            <v>0</v>
          </cell>
          <cell r="H75">
            <v>343290604</v>
          </cell>
        </row>
        <row r="76">
          <cell r="C76">
            <v>7162005</v>
          </cell>
          <cell r="D76">
            <v>1001978</v>
          </cell>
          <cell r="E76">
            <v>8163983</v>
          </cell>
          <cell r="F76">
            <v>6699221</v>
          </cell>
          <cell r="G76">
            <v>895708</v>
          </cell>
          <cell r="H76">
            <v>7594929</v>
          </cell>
        </row>
        <row r="77">
          <cell r="C77">
            <v>1029397</v>
          </cell>
          <cell r="D77">
            <v>221363</v>
          </cell>
          <cell r="E77">
            <v>1250760</v>
          </cell>
          <cell r="F77">
            <v>974141</v>
          </cell>
          <cell r="G77">
            <v>210113</v>
          </cell>
          <cell r="H77">
            <v>1184254</v>
          </cell>
        </row>
        <row r="78">
          <cell r="C78">
            <v>2152</v>
          </cell>
          <cell r="D78">
            <v>86</v>
          </cell>
          <cell r="E78">
            <v>2238</v>
          </cell>
          <cell r="F78">
            <v>2152</v>
          </cell>
          <cell r="G78">
            <v>86</v>
          </cell>
          <cell r="H78">
            <v>2238</v>
          </cell>
        </row>
        <row r="79">
          <cell r="C79">
            <v>0</v>
          </cell>
          <cell r="D79">
            <v>6289</v>
          </cell>
          <cell r="E79">
            <v>6289</v>
          </cell>
          <cell r="F79">
            <v>0</v>
          </cell>
          <cell r="G79">
            <v>6289</v>
          </cell>
          <cell r="H79">
            <v>6289</v>
          </cell>
        </row>
        <row r="80">
          <cell r="C80">
            <v>309</v>
          </cell>
          <cell r="D80">
            <v>93934</v>
          </cell>
          <cell r="E80">
            <v>94243</v>
          </cell>
          <cell r="F80">
            <v>6749</v>
          </cell>
          <cell r="G80">
            <v>138169</v>
          </cell>
          <cell r="H80">
            <v>144918</v>
          </cell>
        </row>
        <row r="81">
          <cell r="C81">
            <v>244528</v>
          </cell>
          <cell r="D81">
            <v>227863</v>
          </cell>
          <cell r="E81">
            <v>472391</v>
          </cell>
          <cell r="F81">
            <v>536229</v>
          </cell>
          <cell r="G81">
            <v>293438</v>
          </cell>
          <cell r="H81">
            <v>829667</v>
          </cell>
        </row>
        <row r="82">
          <cell r="C82">
            <v>151209727</v>
          </cell>
          <cell r="D82">
            <v>51886895</v>
          </cell>
          <cell r="E82">
            <v>203096622</v>
          </cell>
          <cell r="F82">
            <v>174883810</v>
          </cell>
          <cell r="G82">
            <v>50574396</v>
          </cell>
          <cell r="H82">
            <v>225458206</v>
          </cell>
        </row>
        <row r="83">
          <cell r="C83">
            <v>304855</v>
          </cell>
          <cell r="D83">
            <v>27921</v>
          </cell>
          <cell r="E83">
            <v>332776</v>
          </cell>
          <cell r="F83">
            <v>334952</v>
          </cell>
          <cell r="G83">
            <v>27434</v>
          </cell>
          <cell r="H83">
            <v>362386</v>
          </cell>
        </row>
        <row r="84">
          <cell r="C84">
            <v>1476606</v>
          </cell>
          <cell r="D84">
            <v>184232</v>
          </cell>
          <cell r="E84">
            <v>1660838</v>
          </cell>
          <cell r="F84">
            <v>701927</v>
          </cell>
          <cell r="G84">
            <v>239873</v>
          </cell>
          <cell r="H84">
            <v>941800</v>
          </cell>
        </row>
        <row r="85">
          <cell r="C85">
            <v>23833046</v>
          </cell>
          <cell r="D85">
            <v>737914</v>
          </cell>
          <cell r="E85">
            <v>24570960</v>
          </cell>
          <cell r="F85">
            <v>23434930</v>
          </cell>
          <cell r="G85">
            <v>990995</v>
          </cell>
          <cell r="H85">
            <v>24425925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116778468</v>
          </cell>
          <cell r="D87">
            <v>40785137</v>
          </cell>
          <cell r="E87">
            <v>157563605</v>
          </cell>
          <cell r="F87">
            <v>112475408</v>
          </cell>
          <cell r="G87">
            <v>39831978</v>
          </cell>
          <cell r="H87">
            <v>152307386</v>
          </cell>
        </row>
        <row r="88">
          <cell r="C88">
            <v>8214637</v>
          </cell>
          <cell r="D88">
            <v>10003836</v>
          </cell>
          <cell r="E88">
            <v>18218473</v>
          </cell>
          <cell r="F88">
            <v>8342047</v>
          </cell>
          <cell r="G88">
            <v>9350018</v>
          </cell>
          <cell r="H88">
            <v>17692065</v>
          </cell>
        </row>
        <row r="89">
          <cell r="C89">
            <v>602115</v>
          </cell>
          <cell r="D89">
            <v>147855</v>
          </cell>
          <cell r="E89">
            <v>749970</v>
          </cell>
          <cell r="F89">
            <v>29594546</v>
          </cell>
          <cell r="G89">
            <v>134098</v>
          </cell>
          <cell r="H89">
            <v>29728644</v>
          </cell>
        </row>
        <row r="90">
          <cell r="C90">
            <v>334161175</v>
          </cell>
          <cell r="D90">
            <v>178005683</v>
          </cell>
          <cell r="E90">
            <v>512166858</v>
          </cell>
          <cell r="F90">
            <v>313396047</v>
          </cell>
          <cell r="G90">
            <v>173803077</v>
          </cell>
          <cell r="H90">
            <v>487199124</v>
          </cell>
        </row>
        <row r="92">
          <cell r="C92">
            <v>885204217</v>
          </cell>
          <cell r="D92">
            <v>269773214</v>
          </cell>
          <cell r="E92">
            <v>1154977431</v>
          </cell>
          <cell r="F92">
            <v>905303744</v>
          </cell>
          <cell r="G92">
            <v>281688559</v>
          </cell>
          <cell r="H92">
            <v>1186992303</v>
          </cell>
        </row>
      </sheetData>
      <sheetData sheetId="6"/>
      <sheetData sheetId="7">
        <row r="6">
          <cell r="C6" t="str">
            <v>(01/01/2014-31/03/2014)</v>
          </cell>
          <cell r="D6" t="str">
            <v>(01/01/2013-31/03/2013)</v>
          </cell>
          <cell r="E6" t="str">
            <v>(01/07/2013-30/09/2013)</v>
          </cell>
          <cell r="F6" t="str">
            <v>(01/07/2012-30/09/2012)</v>
          </cell>
        </row>
        <row r="7">
          <cell r="C7">
            <v>2710023</v>
          </cell>
          <cell r="D7">
            <v>2291534</v>
          </cell>
          <cell r="E7">
            <v>0</v>
          </cell>
          <cell r="F7">
            <v>0</v>
          </cell>
        </row>
        <row r="8">
          <cell r="C8">
            <v>2156561</v>
          </cell>
          <cell r="D8">
            <v>1848909</v>
          </cell>
        </row>
        <row r="9">
          <cell r="C9">
            <v>0</v>
          </cell>
          <cell r="D9">
            <v>0</v>
          </cell>
        </row>
        <row r="10">
          <cell r="C10">
            <v>2022</v>
          </cell>
          <cell r="D10">
            <v>668</v>
          </cell>
        </row>
        <row r="11">
          <cell r="C11">
            <v>91</v>
          </cell>
          <cell r="D11">
            <v>396</v>
          </cell>
        </row>
        <row r="12">
          <cell r="C12">
            <v>550391</v>
          </cell>
          <cell r="D12">
            <v>430070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412719</v>
          </cell>
          <cell r="D15">
            <v>298261</v>
          </cell>
        </row>
        <row r="16">
          <cell r="C16">
            <v>137672</v>
          </cell>
          <cell r="D16">
            <v>131809</v>
          </cell>
        </row>
        <row r="17">
          <cell r="C17">
            <v>0</v>
          </cell>
          <cell r="D17">
            <v>0</v>
          </cell>
        </row>
        <row r="18">
          <cell r="C18">
            <v>958</v>
          </cell>
          <cell r="D18">
            <v>11491</v>
          </cell>
        </row>
        <row r="19">
          <cell r="C19">
            <v>1650875</v>
          </cell>
          <cell r="D19">
            <v>946439</v>
          </cell>
          <cell r="E19">
            <v>0</v>
          </cell>
          <cell r="F19">
            <v>0</v>
          </cell>
        </row>
        <row r="20">
          <cell r="C20">
            <v>1247559</v>
          </cell>
          <cell r="D20">
            <v>755474</v>
          </cell>
        </row>
        <row r="21">
          <cell r="C21">
            <v>38776</v>
          </cell>
          <cell r="D21">
            <v>29664</v>
          </cell>
        </row>
        <row r="22">
          <cell r="C22">
            <v>227581</v>
          </cell>
          <cell r="D22">
            <v>59185</v>
          </cell>
        </row>
        <row r="23">
          <cell r="C23">
            <v>98177</v>
          </cell>
          <cell r="D23">
            <v>45518</v>
          </cell>
        </row>
        <row r="24">
          <cell r="C24">
            <v>38782</v>
          </cell>
          <cell r="D24">
            <v>56598</v>
          </cell>
        </row>
        <row r="25">
          <cell r="C25">
            <v>1059148</v>
          </cell>
          <cell r="D25">
            <v>1345095</v>
          </cell>
          <cell r="E25">
            <v>0</v>
          </cell>
          <cell r="F25">
            <v>0</v>
          </cell>
        </row>
        <row r="26">
          <cell r="C26">
            <v>145105</v>
          </cell>
          <cell r="D26">
            <v>177111</v>
          </cell>
          <cell r="E26">
            <v>0</v>
          </cell>
          <cell r="F26">
            <v>0</v>
          </cell>
        </row>
        <row r="27">
          <cell r="C27">
            <v>241454</v>
          </cell>
          <cell r="D27">
            <v>242810</v>
          </cell>
          <cell r="E27">
            <v>0</v>
          </cell>
          <cell r="F27">
            <v>0</v>
          </cell>
        </row>
        <row r="28">
          <cell r="C28">
            <v>39400</v>
          </cell>
          <cell r="D28">
            <v>29802</v>
          </cell>
        </row>
        <row r="29">
          <cell r="C29">
            <v>202054</v>
          </cell>
          <cell r="D29">
            <v>213008</v>
          </cell>
        </row>
        <row r="30">
          <cell r="C30">
            <v>96349</v>
          </cell>
          <cell r="D30">
            <v>65699</v>
          </cell>
          <cell r="E30">
            <v>0</v>
          </cell>
          <cell r="F30">
            <v>0</v>
          </cell>
        </row>
        <row r="31">
          <cell r="C31">
            <v>57</v>
          </cell>
          <cell r="D31">
            <v>39</v>
          </cell>
        </row>
        <row r="32">
          <cell r="C32">
            <v>96292</v>
          </cell>
          <cell r="D32">
            <v>65660</v>
          </cell>
        </row>
        <row r="33">
          <cell r="C33">
            <v>64956</v>
          </cell>
          <cell r="D33">
            <v>46395</v>
          </cell>
        </row>
        <row r="34">
          <cell r="C34">
            <v>72326</v>
          </cell>
          <cell r="D34">
            <v>79778</v>
          </cell>
          <cell r="E34">
            <v>0</v>
          </cell>
          <cell r="F34">
            <v>0</v>
          </cell>
        </row>
        <row r="35">
          <cell r="C35">
            <v>4728</v>
          </cell>
          <cell r="D35">
            <v>50356</v>
          </cell>
        </row>
        <row r="36">
          <cell r="C36">
            <v>32697</v>
          </cell>
          <cell r="D36">
            <v>16588</v>
          </cell>
        </row>
        <row r="37">
          <cell r="C37">
            <v>34901</v>
          </cell>
          <cell r="D37">
            <v>12834</v>
          </cell>
        </row>
        <row r="38">
          <cell r="C38">
            <v>224003</v>
          </cell>
          <cell r="D38">
            <v>184500</v>
          </cell>
        </row>
        <row r="39">
          <cell r="C39">
            <v>1565538</v>
          </cell>
          <cell r="D39">
            <v>1832879</v>
          </cell>
          <cell r="E39">
            <v>0</v>
          </cell>
          <cell r="F39">
            <v>0</v>
          </cell>
        </row>
        <row r="40">
          <cell r="C40">
            <v>375944</v>
          </cell>
          <cell r="D40">
            <v>552891</v>
          </cell>
        </row>
        <row r="41">
          <cell r="C41">
            <v>733642</v>
          </cell>
          <cell r="D41">
            <v>624522</v>
          </cell>
        </row>
        <row r="42">
          <cell r="C42">
            <v>455952</v>
          </cell>
          <cell r="D42">
            <v>655466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455952</v>
          </cell>
          <cell r="D46">
            <v>655466</v>
          </cell>
          <cell r="E46">
            <v>0</v>
          </cell>
          <cell r="F46">
            <v>0</v>
          </cell>
        </row>
        <row r="47">
          <cell r="C47">
            <v>-82338</v>
          </cell>
          <cell r="D47">
            <v>-132784</v>
          </cell>
          <cell r="E47">
            <v>0</v>
          </cell>
          <cell r="F47">
            <v>0</v>
          </cell>
        </row>
        <row r="48">
          <cell r="C48">
            <v>-70838</v>
          </cell>
          <cell r="D48">
            <v>-142099</v>
          </cell>
        </row>
        <row r="49">
          <cell r="C49">
            <v>-11500</v>
          </cell>
          <cell r="D49">
            <v>9315</v>
          </cell>
        </row>
        <row r="50">
          <cell r="C50">
            <v>373614</v>
          </cell>
          <cell r="D50">
            <v>522682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373614</v>
          </cell>
          <cell r="D64">
            <v>522682</v>
          </cell>
          <cell r="E64">
            <v>0</v>
          </cell>
          <cell r="F64">
            <v>0</v>
          </cell>
        </row>
        <row r="65">
          <cell r="C65">
            <v>0.14944560000000001</v>
          </cell>
          <cell r="D65">
            <v>0.2090728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view="pageBreakPreview" zoomScale="80" zoomScaleNormal="80" zoomScaleSheetLayoutView="80" workbookViewId="0"/>
  </sheetViews>
  <sheetFormatPr defaultRowHeight="14.25" x14ac:dyDescent="0.2"/>
  <cols>
    <col min="1" max="1" width="64.7109375" style="5" customWidth="1"/>
    <col min="2" max="2" width="6" style="5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21" customHeight="1" x14ac:dyDescent="0.25">
      <c r="A1" s="1" t="s">
        <v>0</v>
      </c>
      <c r="B1" s="2"/>
      <c r="C1" s="2"/>
      <c r="D1" s="2"/>
      <c r="E1" s="3"/>
      <c r="F1" s="3"/>
      <c r="G1" s="3"/>
      <c r="H1" s="4"/>
    </row>
    <row r="2" spans="1:8" ht="15" x14ac:dyDescent="0.2">
      <c r="A2" s="6"/>
      <c r="B2" s="7"/>
      <c r="C2" s="8"/>
      <c r="D2" s="8"/>
      <c r="E2" s="8"/>
      <c r="F2" s="8"/>
      <c r="G2" s="8"/>
      <c r="H2" s="9"/>
    </row>
    <row r="3" spans="1:8" ht="9.9499999999999993" customHeight="1" x14ac:dyDescent="0.2">
      <c r="A3" s="10"/>
      <c r="B3" s="11"/>
      <c r="C3" s="11"/>
      <c r="D3" s="11"/>
      <c r="E3" s="12"/>
      <c r="F3" s="12"/>
      <c r="G3" s="12"/>
      <c r="H3" s="13"/>
    </row>
    <row r="4" spans="1:8" ht="20.25" customHeight="1" x14ac:dyDescent="0.2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 x14ac:dyDescent="0.2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 x14ac:dyDescent="0.2">
      <c r="A6" s="21" t="s">
        <v>4</v>
      </c>
      <c r="B6" s="22" t="s">
        <v>5</v>
      </c>
      <c r="C6" s="23"/>
      <c r="D6" s="24" t="str">
        <f>+[1]aktif!$D$6</f>
        <v>(31/03/2014)</v>
      </c>
      <c r="E6" s="25"/>
      <c r="F6" s="24"/>
      <c r="G6" s="24" t="str">
        <f>+[1]aktif!$G$6</f>
        <v>(31/12/2013)</v>
      </c>
      <c r="H6" s="26"/>
    </row>
    <row r="7" spans="1:8" ht="15.75" customHeight="1" x14ac:dyDescent="0.2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 x14ac:dyDescent="0.25">
      <c r="A8" s="31" t="s">
        <v>9</v>
      </c>
      <c r="B8" s="32" t="s">
        <v>10</v>
      </c>
      <c r="C8" s="33">
        <f>[1]aktif!C8</f>
        <v>2077614</v>
      </c>
      <c r="D8" s="34">
        <f>[1]aktif!D8</f>
        <v>17724682</v>
      </c>
      <c r="E8" s="35">
        <f>[1]aktif!E8</f>
        <v>19802296</v>
      </c>
      <c r="F8" s="34">
        <f>[1]aktif!F8</f>
        <v>1802838</v>
      </c>
      <c r="G8" s="34">
        <f>[1]aktif!G8</f>
        <v>17165243</v>
      </c>
      <c r="H8" s="36">
        <f>[1]aktif!H8</f>
        <v>18968081</v>
      </c>
    </row>
    <row r="9" spans="1:8" s="43" customFormat="1" ht="30" customHeight="1" x14ac:dyDescent="0.25">
      <c r="A9" s="38" t="s">
        <v>11</v>
      </c>
      <c r="B9" s="39" t="s">
        <v>12</v>
      </c>
      <c r="C9" s="40">
        <f>[1]aktif!C9</f>
        <v>411082</v>
      </c>
      <c r="D9" s="41">
        <f>[1]aktif!D9</f>
        <v>113436</v>
      </c>
      <c r="E9" s="41">
        <f>[1]aktif!E9</f>
        <v>524518</v>
      </c>
      <c r="F9" s="40">
        <f>[1]aktif!F9</f>
        <v>356150</v>
      </c>
      <c r="G9" s="41">
        <f>[1]aktif!G9</f>
        <v>79540</v>
      </c>
      <c r="H9" s="42">
        <f>[1]aktif!H9</f>
        <v>435690</v>
      </c>
    </row>
    <row r="10" spans="1:8" x14ac:dyDescent="0.2">
      <c r="A10" s="10" t="s">
        <v>13</v>
      </c>
      <c r="B10" s="22"/>
      <c r="C10" s="44">
        <f>[1]aktif!C10</f>
        <v>411082</v>
      </c>
      <c r="D10" s="45">
        <f>[1]aktif!D10</f>
        <v>113436</v>
      </c>
      <c r="E10" s="45">
        <f>[1]aktif!E10</f>
        <v>524518</v>
      </c>
      <c r="F10" s="44">
        <f>[1]aktif!F10</f>
        <v>356150</v>
      </c>
      <c r="G10" s="45">
        <f>[1]aktif!G10</f>
        <v>79540</v>
      </c>
      <c r="H10" s="46">
        <f>[1]aktif!H10</f>
        <v>435690</v>
      </c>
    </row>
    <row r="11" spans="1:8" x14ac:dyDescent="0.2">
      <c r="A11" s="10" t="s">
        <v>14</v>
      </c>
      <c r="B11" s="22"/>
      <c r="C11" s="47">
        <f>[1]aktif!C11</f>
        <v>0</v>
      </c>
      <c r="D11" s="48">
        <f>[1]aktif!D11</f>
        <v>0</v>
      </c>
      <c r="E11" s="45">
        <f>[1]aktif!E11</f>
        <v>0</v>
      </c>
      <c r="F11" s="48">
        <f>[1]aktif!F11</f>
        <v>0</v>
      </c>
      <c r="G11" s="48">
        <f>[1]aktif!G11</f>
        <v>0</v>
      </c>
      <c r="H11" s="46">
        <f>[1]aktif!H11</f>
        <v>0</v>
      </c>
    </row>
    <row r="12" spans="1:8" x14ac:dyDescent="0.2">
      <c r="A12" s="10" t="s">
        <v>15</v>
      </c>
      <c r="B12" s="22"/>
      <c r="C12" s="47">
        <f>[1]aktif!C12</f>
        <v>0</v>
      </c>
      <c r="D12" s="48">
        <f>[1]aktif!D12</f>
        <v>0</v>
      </c>
      <c r="E12" s="45">
        <f>[1]aktif!E12</f>
        <v>0</v>
      </c>
      <c r="F12" s="48">
        <f>[1]aktif!F12</f>
        <v>0</v>
      </c>
      <c r="G12" s="48">
        <f>[1]aktif!G12</f>
        <v>0</v>
      </c>
      <c r="H12" s="46">
        <f>[1]aktif!H12</f>
        <v>0</v>
      </c>
    </row>
    <row r="13" spans="1:8" x14ac:dyDescent="0.2">
      <c r="A13" s="10" t="s">
        <v>16</v>
      </c>
      <c r="B13" s="22"/>
      <c r="C13" s="47">
        <f>[1]aktif!C13</f>
        <v>411082</v>
      </c>
      <c r="D13" s="48">
        <f>[1]aktif!D13</f>
        <v>113436</v>
      </c>
      <c r="E13" s="45">
        <f>[1]aktif!E13</f>
        <v>524518</v>
      </c>
      <c r="F13" s="48">
        <f>[1]aktif!F13</f>
        <v>356150</v>
      </c>
      <c r="G13" s="48">
        <f>[1]aktif!G13</f>
        <v>79540</v>
      </c>
      <c r="H13" s="46">
        <f>[1]aktif!H13</f>
        <v>435690</v>
      </c>
    </row>
    <row r="14" spans="1:8" x14ac:dyDescent="0.2">
      <c r="A14" s="10" t="s">
        <v>17</v>
      </c>
      <c r="B14" s="22"/>
      <c r="C14" s="47">
        <f>[1]aktif!C14</f>
        <v>0</v>
      </c>
      <c r="D14" s="48">
        <f>[1]aktif!D14</f>
        <v>0</v>
      </c>
      <c r="E14" s="45">
        <f>[1]aktif!E14</f>
        <v>0</v>
      </c>
      <c r="F14" s="48">
        <f>[1]aktif!F14</f>
        <v>0</v>
      </c>
      <c r="G14" s="48">
        <f>[1]aktif!G14</f>
        <v>0</v>
      </c>
      <c r="H14" s="46">
        <f>[1]aktif!H14</f>
        <v>0</v>
      </c>
    </row>
    <row r="15" spans="1:8" ht="30" customHeight="1" x14ac:dyDescent="0.2">
      <c r="A15" s="49" t="s">
        <v>18</v>
      </c>
      <c r="B15" s="22"/>
      <c r="C15" s="50">
        <f>[1]aktif!C15</f>
        <v>0</v>
      </c>
      <c r="D15" s="51">
        <f>[1]aktif!D15</f>
        <v>0</v>
      </c>
      <c r="E15" s="45">
        <f>[1]aktif!E15</f>
        <v>0</v>
      </c>
      <c r="F15" s="51">
        <f>[1]aktif!F15</f>
        <v>0</v>
      </c>
      <c r="G15" s="51">
        <f>[1]aktif!G15</f>
        <v>0</v>
      </c>
      <c r="H15" s="46">
        <f>[1]aktif!H15</f>
        <v>0</v>
      </c>
    </row>
    <row r="16" spans="1:8" x14ac:dyDescent="0.2">
      <c r="A16" s="10" t="s">
        <v>19</v>
      </c>
      <c r="B16" s="22"/>
      <c r="C16" s="47">
        <f>[1]aktif!C16</f>
        <v>0</v>
      </c>
      <c r="D16" s="48">
        <f>[1]aktif!D16</f>
        <v>0</v>
      </c>
      <c r="E16" s="45">
        <f>[1]aktif!E16</f>
        <v>0</v>
      </c>
      <c r="F16" s="48">
        <f>[1]aktif!F16</f>
        <v>0</v>
      </c>
      <c r="G16" s="48">
        <f>[1]aktif!G16</f>
        <v>0</v>
      </c>
      <c r="H16" s="46">
        <f>[1]aktif!H16</f>
        <v>0</v>
      </c>
    </row>
    <row r="17" spans="1:8" x14ac:dyDescent="0.2">
      <c r="A17" s="10" t="s">
        <v>20</v>
      </c>
      <c r="B17" s="22"/>
      <c r="C17" s="47">
        <f>[1]aktif!C17</f>
        <v>0</v>
      </c>
      <c r="D17" s="48">
        <f>[1]aktif!D17</f>
        <v>0</v>
      </c>
      <c r="E17" s="45">
        <f>[1]aktif!E17</f>
        <v>0</v>
      </c>
      <c r="F17" s="48">
        <f>[1]aktif!F17</f>
        <v>0</v>
      </c>
      <c r="G17" s="48">
        <f>[1]aktif!G17</f>
        <v>0</v>
      </c>
      <c r="H17" s="46">
        <f>[1]aktif!H17</f>
        <v>0</v>
      </c>
    </row>
    <row r="18" spans="1:8" x14ac:dyDescent="0.2">
      <c r="A18" s="10" t="s">
        <v>21</v>
      </c>
      <c r="B18" s="22"/>
      <c r="C18" s="47">
        <f>[1]aktif!C18</f>
        <v>0</v>
      </c>
      <c r="D18" s="48">
        <f>[1]aktif!D18</f>
        <v>0</v>
      </c>
      <c r="E18" s="45">
        <f>[1]aktif!E18</f>
        <v>0</v>
      </c>
      <c r="F18" s="48">
        <f>[1]aktif!F18</f>
        <v>0</v>
      </c>
      <c r="G18" s="48">
        <f>[1]aktif!G18</f>
        <v>0</v>
      </c>
      <c r="H18" s="46">
        <f>[1]aktif!H18</f>
        <v>0</v>
      </c>
    </row>
    <row r="19" spans="1:8" x14ac:dyDescent="0.2">
      <c r="A19" s="10" t="s">
        <v>22</v>
      </c>
      <c r="B19" s="39"/>
      <c r="C19" s="47">
        <f>[1]aktif!C19</f>
        <v>0</v>
      </c>
      <c r="D19" s="48">
        <f>[1]aktif!D19</f>
        <v>0</v>
      </c>
      <c r="E19" s="45">
        <f>[1]aktif!E19</f>
        <v>0</v>
      </c>
      <c r="F19" s="48">
        <f>[1]aktif!F19</f>
        <v>0</v>
      </c>
      <c r="G19" s="48">
        <f>[1]aktif!G19</f>
        <v>0</v>
      </c>
      <c r="H19" s="46">
        <f>[1]aktif!H19</f>
        <v>0</v>
      </c>
    </row>
    <row r="20" spans="1:8" s="37" customFormat="1" ht="15" x14ac:dyDescent="0.25">
      <c r="A20" s="31" t="s">
        <v>23</v>
      </c>
      <c r="B20" s="39" t="s">
        <v>24</v>
      </c>
      <c r="C20" s="52">
        <f>+[1]aktif!C20</f>
        <v>12255</v>
      </c>
      <c r="D20" s="53">
        <f>+[1]aktif!D20</f>
        <v>2539852</v>
      </c>
      <c r="E20" s="54">
        <f>+[1]aktif!E20</f>
        <v>2552107</v>
      </c>
      <c r="F20" s="52">
        <f>+[1]aktif!F20</f>
        <v>40177</v>
      </c>
      <c r="G20" s="53">
        <f>+[1]aktif!G20</f>
        <v>2598960</v>
      </c>
      <c r="H20" s="55">
        <f>+[1]aktif!H20</f>
        <v>2639137</v>
      </c>
    </row>
    <row r="21" spans="1:8" s="37" customFormat="1" ht="15" x14ac:dyDescent="0.25">
      <c r="A21" s="31" t="s">
        <v>25</v>
      </c>
      <c r="B21" s="39"/>
      <c r="C21" s="56">
        <f>[1]aktif!C21</f>
        <v>0</v>
      </c>
      <c r="D21" s="54">
        <f>[1]aktif!D21</f>
        <v>0</v>
      </c>
      <c r="E21" s="54">
        <f>[1]aktif!E21</f>
        <v>0</v>
      </c>
      <c r="F21" s="54">
        <f>[1]aktif!F21</f>
        <v>0</v>
      </c>
      <c r="G21" s="54">
        <f>[1]aktif!G21</f>
        <v>0</v>
      </c>
      <c r="H21" s="55">
        <f>[1]aktif!H21</f>
        <v>0</v>
      </c>
    </row>
    <row r="22" spans="1:8" s="37" customFormat="1" ht="15" x14ac:dyDescent="0.25">
      <c r="A22" s="10" t="s">
        <v>26</v>
      </c>
      <c r="B22" s="39"/>
      <c r="C22" s="47">
        <f>[1]aktif!C22</f>
        <v>0</v>
      </c>
      <c r="D22" s="48">
        <f>[1]aktif!D22</f>
        <v>0</v>
      </c>
      <c r="E22" s="45">
        <f>[1]aktif!E22</f>
        <v>0</v>
      </c>
      <c r="F22" s="48">
        <f>[1]aktif!F22</f>
        <v>0</v>
      </c>
      <c r="G22" s="48">
        <f>[1]aktif!G22</f>
        <v>0</v>
      </c>
      <c r="H22" s="46">
        <f>[1]aktif!H22</f>
        <v>0</v>
      </c>
    </row>
    <row r="23" spans="1:8" s="37" customFormat="1" ht="15" x14ac:dyDescent="0.25">
      <c r="A23" s="57" t="s">
        <v>27</v>
      </c>
      <c r="B23" s="39"/>
      <c r="C23" s="47">
        <f>[1]aktif!C23</f>
        <v>0</v>
      </c>
      <c r="D23" s="48">
        <f>[1]aktif!D23</f>
        <v>0</v>
      </c>
      <c r="E23" s="45">
        <f>[1]aktif!E23</f>
        <v>0</v>
      </c>
      <c r="F23" s="48">
        <f>[1]aktif!F23</f>
        <v>0</v>
      </c>
      <c r="G23" s="48">
        <f>[1]aktif!G23</f>
        <v>0</v>
      </c>
      <c r="H23" s="46">
        <f>[1]aktif!H23</f>
        <v>0</v>
      </c>
    </row>
    <row r="24" spans="1:8" s="37" customFormat="1" ht="15" x14ac:dyDescent="0.25">
      <c r="A24" s="58" t="s">
        <v>28</v>
      </c>
      <c r="B24" s="39"/>
      <c r="C24" s="47">
        <f>[1]aktif!C24</f>
        <v>0</v>
      </c>
      <c r="D24" s="48">
        <f>[1]aktif!D24</f>
        <v>0</v>
      </c>
      <c r="E24" s="45">
        <f>[1]aktif!E24</f>
        <v>0</v>
      </c>
      <c r="F24" s="48">
        <f>[1]aktif!F24</f>
        <v>0</v>
      </c>
      <c r="G24" s="48">
        <f>[1]aktif!G24</f>
        <v>0</v>
      </c>
      <c r="H24" s="46">
        <f>[1]aktif!H24</f>
        <v>0</v>
      </c>
    </row>
    <row r="25" spans="1:8" s="37" customFormat="1" ht="15" x14ac:dyDescent="0.25">
      <c r="A25" s="31" t="s">
        <v>29</v>
      </c>
      <c r="B25" s="39" t="s">
        <v>30</v>
      </c>
      <c r="C25" s="56">
        <f>[1]aktif!C25</f>
        <v>13677863</v>
      </c>
      <c r="D25" s="54">
        <f>[1]aktif!D25</f>
        <v>3472872</v>
      </c>
      <c r="E25" s="54">
        <f>[1]aktif!E25</f>
        <v>17150735</v>
      </c>
      <c r="F25" s="54">
        <f>[1]aktif!F25</f>
        <v>12551965</v>
      </c>
      <c r="G25" s="54">
        <f>[1]aktif!G25</f>
        <v>3736222</v>
      </c>
      <c r="H25" s="55">
        <f>[1]aktif!H25</f>
        <v>16288187</v>
      </c>
    </row>
    <row r="26" spans="1:8" s="37" customFormat="1" ht="15" x14ac:dyDescent="0.25">
      <c r="A26" s="10" t="s">
        <v>31</v>
      </c>
      <c r="B26" s="39"/>
      <c r="C26" s="47">
        <f>[1]aktif!C26</f>
        <v>15</v>
      </c>
      <c r="D26" s="48">
        <f>[1]aktif!D26</f>
        <v>10750</v>
      </c>
      <c r="E26" s="45">
        <f>[1]aktif!E26</f>
        <v>10765</v>
      </c>
      <c r="F26" s="48">
        <f>[1]aktif!F26</f>
        <v>15</v>
      </c>
      <c r="G26" s="48">
        <f>[1]aktif!G26</f>
        <v>10750</v>
      </c>
      <c r="H26" s="46">
        <f>[1]aktif!H26</f>
        <v>10765</v>
      </c>
    </row>
    <row r="27" spans="1:8" s="37" customFormat="1" ht="15" x14ac:dyDescent="0.25">
      <c r="A27" s="57" t="s">
        <v>32</v>
      </c>
      <c r="B27" s="39"/>
      <c r="C27" s="47">
        <f>[1]aktif!C27</f>
        <v>13677848</v>
      </c>
      <c r="D27" s="48">
        <f>[1]aktif!D27</f>
        <v>3462122</v>
      </c>
      <c r="E27" s="45">
        <f>[1]aktif!E27</f>
        <v>17139970</v>
      </c>
      <c r="F27" s="48">
        <f>[1]aktif!F27</f>
        <v>12551950</v>
      </c>
      <c r="G27" s="48">
        <f>[1]aktif!G27</f>
        <v>3725472</v>
      </c>
      <c r="H27" s="46">
        <f>[1]aktif!H27</f>
        <v>16277422</v>
      </c>
    </row>
    <row r="28" spans="1:8" x14ac:dyDescent="0.2">
      <c r="A28" s="58" t="s">
        <v>33</v>
      </c>
      <c r="B28" s="39"/>
      <c r="C28" s="47">
        <f>[1]aktif!C28</f>
        <v>0</v>
      </c>
      <c r="D28" s="48">
        <f>[1]aktif!D28</f>
        <v>0</v>
      </c>
      <c r="E28" s="45">
        <f>[1]aktif!E28</f>
        <v>0</v>
      </c>
      <c r="F28" s="48">
        <f>[1]aktif!F28</f>
        <v>0</v>
      </c>
      <c r="G28" s="48">
        <f>[1]aktif!G28</f>
        <v>0</v>
      </c>
      <c r="H28" s="46">
        <f>[1]aktif!H28</f>
        <v>0</v>
      </c>
    </row>
    <row r="29" spans="1:8" s="37" customFormat="1" ht="15" x14ac:dyDescent="0.25">
      <c r="A29" s="31" t="s">
        <v>34</v>
      </c>
      <c r="B29" s="39" t="s">
        <v>35</v>
      </c>
      <c r="C29" s="56">
        <f>[1]aktif!C29</f>
        <v>68011932</v>
      </c>
      <c r="D29" s="54">
        <f>[1]aktif!D29</f>
        <v>21581025</v>
      </c>
      <c r="E29" s="54">
        <f>[1]aktif!E29</f>
        <v>89592957</v>
      </c>
      <c r="F29" s="54">
        <f>[1]aktif!F29</f>
        <v>65082512</v>
      </c>
      <c r="G29" s="54">
        <f>[1]aktif!G29</f>
        <v>21669705</v>
      </c>
      <c r="H29" s="55">
        <f>[1]aktif!H29</f>
        <v>86752217</v>
      </c>
    </row>
    <row r="30" spans="1:8" x14ac:dyDescent="0.2">
      <c r="A30" s="10" t="s">
        <v>36</v>
      </c>
      <c r="B30" s="22"/>
      <c r="C30" s="44">
        <f>[1]aktif!C30</f>
        <v>67727210</v>
      </c>
      <c r="D30" s="45">
        <f>[1]aktif!D30</f>
        <v>21581025</v>
      </c>
      <c r="E30" s="44">
        <f>[1]aktif!E30</f>
        <v>89308235</v>
      </c>
      <c r="F30" s="45">
        <f>[1]aktif!F30</f>
        <v>64826518</v>
      </c>
      <c r="G30" s="44">
        <f>[1]aktif!G30</f>
        <v>21669705</v>
      </c>
      <c r="H30" s="45">
        <f>[1]aktif!H30</f>
        <v>86496223</v>
      </c>
    </row>
    <row r="31" spans="1:8" x14ac:dyDescent="0.2">
      <c r="A31" s="58" t="s">
        <v>37</v>
      </c>
      <c r="B31" s="22"/>
      <c r="C31" s="47">
        <f>[1]aktif!C31</f>
        <v>22505.820009999999</v>
      </c>
      <c r="D31" s="48">
        <f>[1]aktif!D31</f>
        <v>83193.305259999994</v>
      </c>
      <c r="E31" s="45">
        <f>[1]aktif!E31</f>
        <v>105699.12526999999</v>
      </c>
      <c r="F31" s="48">
        <f>[1]aktif!F31</f>
        <v>11233</v>
      </c>
      <c r="G31" s="48">
        <f>[1]aktif!G31</f>
        <v>83668</v>
      </c>
      <c r="H31" s="46">
        <f>[1]aktif!H31</f>
        <v>94901</v>
      </c>
    </row>
    <row r="32" spans="1:8" x14ac:dyDescent="0.2">
      <c r="A32" s="10" t="s">
        <v>38</v>
      </c>
      <c r="B32" s="22"/>
      <c r="C32" s="47">
        <f>[1]aktif!C32</f>
        <v>0</v>
      </c>
      <c r="D32" s="48">
        <f>[1]aktif!D32</f>
        <v>0</v>
      </c>
      <c r="E32" s="45">
        <f>[1]aktif!E32</f>
        <v>0</v>
      </c>
      <c r="F32" s="48">
        <f>[1]aktif!F32</f>
        <v>0</v>
      </c>
      <c r="G32" s="48">
        <f>[1]aktif!G32</f>
        <v>0</v>
      </c>
      <c r="H32" s="46">
        <f>[1]aktif!H32</f>
        <v>0</v>
      </c>
    </row>
    <row r="33" spans="1:8" x14ac:dyDescent="0.2">
      <c r="A33" s="58" t="s">
        <v>39</v>
      </c>
      <c r="B33" s="22"/>
      <c r="C33" s="47">
        <f>[1]aktif!C33</f>
        <v>67704704.179989994</v>
      </c>
      <c r="D33" s="48">
        <f>[1]aktif!D33</f>
        <v>21497831.694740001</v>
      </c>
      <c r="E33" s="45">
        <f>[1]aktif!E33</f>
        <v>89202535.874729991</v>
      </c>
      <c r="F33" s="48">
        <f>[1]aktif!F33</f>
        <v>64815285</v>
      </c>
      <c r="G33" s="48">
        <f>[1]aktif!G33</f>
        <v>21586037</v>
      </c>
      <c r="H33" s="46">
        <f>[1]aktif!H33</f>
        <v>86401322</v>
      </c>
    </row>
    <row r="34" spans="1:8" x14ac:dyDescent="0.2">
      <c r="A34" s="10" t="s">
        <v>40</v>
      </c>
      <c r="B34" s="22"/>
      <c r="C34" s="47">
        <f>[1]aktif!C34</f>
        <v>3672566</v>
      </c>
      <c r="D34" s="48">
        <f>[1]aktif!D34</f>
        <v>0</v>
      </c>
      <c r="E34" s="45">
        <f>[1]aktif!E34</f>
        <v>3672566</v>
      </c>
      <c r="F34" s="48">
        <f>[1]aktif!F34</f>
        <v>3531427</v>
      </c>
      <c r="G34" s="48">
        <f>[1]aktif!G34</f>
        <v>0</v>
      </c>
      <c r="H34" s="46">
        <f>[1]aktif!H34</f>
        <v>3531427</v>
      </c>
    </row>
    <row r="35" spans="1:8" x14ac:dyDescent="0.2">
      <c r="A35" s="10" t="s">
        <v>41</v>
      </c>
      <c r="B35" s="22"/>
      <c r="C35" s="47">
        <f>[1]aktif!C35</f>
        <v>3387844</v>
      </c>
      <c r="D35" s="48">
        <f>[1]aktif!D35</f>
        <v>0</v>
      </c>
      <c r="E35" s="45">
        <f>[1]aktif!E35</f>
        <v>3387844</v>
      </c>
      <c r="F35" s="48">
        <f>[1]aktif!F35</f>
        <v>3275433</v>
      </c>
      <c r="G35" s="48">
        <f>[1]aktif!G35</f>
        <v>0</v>
      </c>
      <c r="H35" s="46">
        <f>[1]aktif!H35</f>
        <v>3275433</v>
      </c>
    </row>
    <row r="36" spans="1:8" s="37" customFormat="1" ht="15" x14ac:dyDescent="0.25">
      <c r="A36" s="31" t="s">
        <v>42</v>
      </c>
      <c r="B36" s="39"/>
      <c r="C36" s="52">
        <f>[1]aktif!C36</f>
        <v>0</v>
      </c>
      <c r="D36" s="53">
        <f>[1]aktif!D36</f>
        <v>0</v>
      </c>
      <c r="E36" s="54">
        <f>[1]aktif!E36</f>
        <v>0</v>
      </c>
      <c r="F36" s="52">
        <f>[1]aktif!F36</f>
        <v>0</v>
      </c>
      <c r="G36" s="53">
        <f>[1]aktif!G36</f>
        <v>0</v>
      </c>
      <c r="H36" s="55">
        <f>[1]aktif!H36</f>
        <v>0</v>
      </c>
    </row>
    <row r="37" spans="1:8" s="37" customFormat="1" ht="15" x14ac:dyDescent="0.25">
      <c r="A37" s="31" t="s">
        <v>43</v>
      </c>
      <c r="B37" s="39" t="s">
        <v>44</v>
      </c>
      <c r="C37" s="56">
        <f>[1]aktif!C37</f>
        <v>5170207</v>
      </c>
      <c r="D37" s="54">
        <f>[1]aktif!D37</f>
        <v>85639</v>
      </c>
      <c r="E37" s="54">
        <f>[1]aktif!E37</f>
        <v>5255846</v>
      </c>
      <c r="F37" s="56">
        <f>[1]aktif!F37</f>
        <v>5358742</v>
      </c>
      <c r="G37" s="54">
        <f>[1]aktif!G37</f>
        <v>45073</v>
      </c>
      <c r="H37" s="55">
        <f>[1]aktif!H37</f>
        <v>5403815</v>
      </c>
    </row>
    <row r="38" spans="1:8" x14ac:dyDescent="0.2">
      <c r="A38" s="10" t="s">
        <v>45</v>
      </c>
      <c r="B38" s="22"/>
      <c r="C38" s="47">
        <f>[1]aktif!C38</f>
        <v>5170207</v>
      </c>
      <c r="D38" s="48">
        <f>[1]aktif!D38</f>
        <v>0</v>
      </c>
      <c r="E38" s="45">
        <f>[1]aktif!E38</f>
        <v>5170207</v>
      </c>
      <c r="F38" s="47">
        <f>[1]aktif!F38</f>
        <v>5358742</v>
      </c>
      <c r="G38" s="48">
        <f>[1]aktif!G38</f>
        <v>2234</v>
      </c>
      <c r="H38" s="46">
        <f>[1]aktif!H38</f>
        <v>5360976</v>
      </c>
    </row>
    <row r="39" spans="1:8" x14ac:dyDescent="0.2">
      <c r="A39" s="10" t="s">
        <v>46</v>
      </c>
      <c r="B39" s="22"/>
      <c r="C39" s="47">
        <f>[1]aktif!C39</f>
        <v>0</v>
      </c>
      <c r="D39" s="48">
        <f>[1]aktif!D39</f>
        <v>85639</v>
      </c>
      <c r="E39" s="45">
        <f>[1]aktif!E39</f>
        <v>85639</v>
      </c>
      <c r="F39" s="48">
        <f>[1]aktif!F39</f>
        <v>0</v>
      </c>
      <c r="G39" s="48">
        <f>[1]aktif!G39</f>
        <v>42839</v>
      </c>
      <c r="H39" s="46">
        <f>[1]aktif!H39</f>
        <v>42839</v>
      </c>
    </row>
    <row r="40" spans="1:8" s="37" customFormat="1" ht="15" x14ac:dyDescent="0.25">
      <c r="A40" s="31" t="s">
        <v>47</v>
      </c>
      <c r="B40" s="39" t="s">
        <v>48</v>
      </c>
      <c r="C40" s="56">
        <f>[1]aktif!C40</f>
        <v>250362</v>
      </c>
      <c r="D40" s="54">
        <f>[1]aktif!D40</f>
        <v>0</v>
      </c>
      <c r="E40" s="54">
        <f>[1]aktif!E40</f>
        <v>250362</v>
      </c>
      <c r="F40" s="54">
        <f>[1]aktif!F40</f>
        <v>245523.02923000001</v>
      </c>
      <c r="G40" s="54">
        <f>[1]aktif!G40</f>
        <v>0</v>
      </c>
      <c r="H40" s="55">
        <f>[1]aktif!H40</f>
        <v>245523.02923000001</v>
      </c>
    </row>
    <row r="41" spans="1:8" x14ac:dyDescent="0.2">
      <c r="A41" s="10" t="s">
        <v>49</v>
      </c>
      <c r="B41" s="22"/>
      <c r="C41" s="47">
        <f>[1]aktif!C41</f>
        <v>0</v>
      </c>
      <c r="D41" s="48">
        <f>[1]aktif!D41</f>
        <v>0</v>
      </c>
      <c r="E41" s="45">
        <f>[1]aktif!E41</f>
        <v>0</v>
      </c>
      <c r="F41" s="48">
        <f>[1]aktif!F41</f>
        <v>0</v>
      </c>
      <c r="G41" s="48">
        <f>[1]aktif!G41</f>
        <v>0</v>
      </c>
      <c r="H41" s="46">
        <f>[1]aktif!H41</f>
        <v>0</v>
      </c>
    </row>
    <row r="42" spans="1:8" x14ac:dyDescent="0.2">
      <c r="A42" s="10" t="s">
        <v>50</v>
      </c>
      <c r="B42" s="22"/>
      <c r="C42" s="50">
        <f>[1]aktif!C42</f>
        <v>250362</v>
      </c>
      <c r="D42" s="51">
        <f>[1]aktif!D42</f>
        <v>0</v>
      </c>
      <c r="E42" s="45">
        <f>[1]aktif!E42</f>
        <v>250362</v>
      </c>
      <c r="F42" s="51">
        <f>[1]aktif!F42</f>
        <v>245523.02923000001</v>
      </c>
      <c r="G42" s="51">
        <f>[1]aktif!G42</f>
        <v>0</v>
      </c>
      <c r="H42" s="46">
        <f>[1]aktif!H42</f>
        <v>245523.02923000001</v>
      </c>
    </row>
    <row r="43" spans="1:8" x14ac:dyDescent="0.2">
      <c r="A43" s="10" t="s">
        <v>51</v>
      </c>
      <c r="B43" s="22"/>
      <c r="C43" s="47">
        <f>[1]aktif!C43</f>
        <v>238962</v>
      </c>
      <c r="D43" s="48">
        <f>[1]aktif!D43</f>
        <v>0</v>
      </c>
      <c r="E43" s="45">
        <f>[1]aktif!E43</f>
        <v>238962</v>
      </c>
      <c r="F43" s="48">
        <f>[1]aktif!F43</f>
        <v>234122.89538</v>
      </c>
      <c r="G43" s="48">
        <f>[1]aktif!G43</f>
        <v>0</v>
      </c>
      <c r="H43" s="46">
        <f>[1]aktif!H43</f>
        <v>234122.89538</v>
      </c>
    </row>
    <row r="44" spans="1:8" x14ac:dyDescent="0.2">
      <c r="A44" s="10" t="s">
        <v>52</v>
      </c>
      <c r="B44" s="22"/>
      <c r="C44" s="47">
        <f>[1]aktif!C44</f>
        <v>11400</v>
      </c>
      <c r="D44" s="48">
        <f>[1]aktif!D44</f>
        <v>0</v>
      </c>
      <c r="E44" s="45">
        <f>[1]aktif!E44</f>
        <v>11400</v>
      </c>
      <c r="F44" s="48">
        <f>[1]aktif!F44</f>
        <v>11400.13385</v>
      </c>
      <c r="G44" s="48">
        <f>[1]aktif!G44</f>
        <v>0</v>
      </c>
      <c r="H44" s="46">
        <f>[1]aktif!H44</f>
        <v>11400.13385</v>
      </c>
    </row>
    <row r="45" spans="1:8" s="37" customFormat="1" ht="15" x14ac:dyDescent="0.25">
      <c r="A45" s="31" t="s">
        <v>53</v>
      </c>
      <c r="B45" s="39" t="s">
        <v>54</v>
      </c>
      <c r="C45" s="56">
        <f>[1]aktif!C45</f>
        <v>996879</v>
      </c>
      <c r="D45" s="54">
        <f>[1]aktif!D45</f>
        <v>270577</v>
      </c>
      <c r="E45" s="54">
        <f>[1]aktif!E45</f>
        <v>1267456</v>
      </c>
      <c r="F45" s="54">
        <f>[1]aktif!F45</f>
        <v>1094893.4082599999</v>
      </c>
      <c r="G45" s="54">
        <f>[1]aktif!G45</f>
        <v>270576.89973</v>
      </c>
      <c r="H45" s="55">
        <f>[1]aktif!H45</f>
        <v>1365470.3079899999</v>
      </c>
    </row>
    <row r="46" spans="1:8" x14ac:dyDescent="0.2">
      <c r="A46" s="10" t="s">
        <v>55</v>
      </c>
      <c r="B46" s="22"/>
      <c r="C46" s="47">
        <f>[1]aktif!C46</f>
        <v>797021</v>
      </c>
      <c r="D46" s="48">
        <f>[1]aktif!D46</f>
        <v>270577</v>
      </c>
      <c r="E46" s="45">
        <f>[1]aktif!E46</f>
        <v>1067598</v>
      </c>
      <c r="F46" s="48">
        <f>[1]aktif!F46</f>
        <v>893406.48641000001</v>
      </c>
      <c r="G46" s="48">
        <f>[1]aktif!G46</f>
        <v>270576.89973</v>
      </c>
      <c r="H46" s="46">
        <f>[1]aktif!H46</f>
        <v>1163983.3861400001</v>
      </c>
    </row>
    <row r="47" spans="1:8" x14ac:dyDescent="0.2">
      <c r="A47" s="10" t="s">
        <v>56</v>
      </c>
      <c r="B47" s="22"/>
      <c r="C47" s="47">
        <f>[1]aktif!C47</f>
        <v>199858</v>
      </c>
      <c r="D47" s="48">
        <f>[1]aktif!D47</f>
        <v>0</v>
      </c>
      <c r="E47" s="45">
        <f>[1]aktif!E47</f>
        <v>199858</v>
      </c>
      <c r="F47" s="48">
        <f>[1]aktif!F47</f>
        <v>201486.92184999996</v>
      </c>
      <c r="G47" s="48">
        <f>[1]aktif!G47</f>
        <v>0</v>
      </c>
      <c r="H47" s="46">
        <f>[1]aktif!H47</f>
        <v>201486.92184999996</v>
      </c>
    </row>
    <row r="48" spans="1:8" s="37" customFormat="1" ht="15" x14ac:dyDescent="0.25">
      <c r="A48" s="31" t="s">
        <v>57</v>
      </c>
      <c r="B48" s="39" t="s">
        <v>58</v>
      </c>
      <c r="C48" s="59">
        <f>[1]aktif!C48</f>
        <v>0</v>
      </c>
      <c r="D48" s="60">
        <f>[1]aktif!D48</f>
        <v>0</v>
      </c>
      <c r="E48" s="54">
        <f>[1]aktif!E48</f>
        <v>0</v>
      </c>
      <c r="F48" s="60">
        <f>[1]aktif!F48</f>
        <v>0</v>
      </c>
      <c r="G48" s="60">
        <f>[1]aktif!G48</f>
        <v>0</v>
      </c>
      <c r="H48" s="55">
        <f>[1]aktif!H48</f>
        <v>0</v>
      </c>
    </row>
    <row r="49" spans="1:8" s="37" customFormat="1" ht="15" x14ac:dyDescent="0.25">
      <c r="A49" s="10" t="s">
        <v>59</v>
      </c>
      <c r="B49" s="39"/>
      <c r="C49" s="47">
        <f>[1]aktif!C49</f>
        <v>0</v>
      </c>
      <c r="D49" s="48">
        <f>[1]aktif!D49</f>
        <v>0</v>
      </c>
      <c r="E49" s="45">
        <f>[1]aktif!E49</f>
        <v>0</v>
      </c>
      <c r="F49" s="48">
        <f>[1]aktif!F49</f>
        <v>0</v>
      </c>
      <c r="G49" s="48">
        <f>[1]aktif!G49</f>
        <v>0</v>
      </c>
      <c r="H49" s="46">
        <f>[1]aktif!H49</f>
        <v>0</v>
      </c>
    </row>
    <row r="50" spans="1:8" s="37" customFormat="1" ht="15" x14ac:dyDescent="0.25">
      <c r="A50" s="10" t="s">
        <v>60</v>
      </c>
      <c r="B50" s="39"/>
      <c r="C50" s="50">
        <f>[1]aktif!C50</f>
        <v>0</v>
      </c>
      <c r="D50" s="51">
        <f>[1]aktif!D50</f>
        <v>0</v>
      </c>
      <c r="E50" s="45">
        <f>[1]aktif!E50</f>
        <v>0</v>
      </c>
      <c r="F50" s="51">
        <f>[1]aktif!F50</f>
        <v>0</v>
      </c>
      <c r="G50" s="51">
        <f>[1]aktif!G50</f>
        <v>0</v>
      </c>
      <c r="H50" s="46">
        <f>[1]aktif!H50</f>
        <v>0</v>
      </c>
    </row>
    <row r="51" spans="1:8" s="37" customFormat="1" ht="15" x14ac:dyDescent="0.25">
      <c r="A51" s="10" t="s">
        <v>61</v>
      </c>
      <c r="B51" s="39"/>
      <c r="C51" s="47">
        <f>[1]aktif!C51</f>
        <v>0</v>
      </c>
      <c r="D51" s="48">
        <f>[1]aktif!D51</f>
        <v>0</v>
      </c>
      <c r="E51" s="45">
        <f>[1]aktif!E51</f>
        <v>0</v>
      </c>
      <c r="F51" s="48">
        <f>[1]aktif!F51</f>
        <v>0</v>
      </c>
      <c r="G51" s="48">
        <f>[1]aktif!G51</f>
        <v>0</v>
      </c>
      <c r="H51" s="46">
        <f>[1]aktif!H51</f>
        <v>0</v>
      </c>
    </row>
    <row r="52" spans="1:8" s="37" customFormat="1" ht="15" x14ac:dyDescent="0.25">
      <c r="A52" s="10" t="s">
        <v>62</v>
      </c>
      <c r="B52" s="39"/>
      <c r="C52" s="47">
        <f>[1]aktif!C52</f>
        <v>0</v>
      </c>
      <c r="D52" s="48">
        <f>[1]aktif!D52</f>
        <v>0</v>
      </c>
      <c r="E52" s="45">
        <f>[1]aktif!E52</f>
        <v>0</v>
      </c>
      <c r="F52" s="48">
        <f>[1]aktif!F52</f>
        <v>0</v>
      </c>
      <c r="G52" s="48">
        <f>[1]aktif!G52</f>
        <v>0</v>
      </c>
      <c r="H52" s="46">
        <f>[1]aktif!H52</f>
        <v>0</v>
      </c>
    </row>
    <row r="53" spans="1:8" s="37" customFormat="1" ht="15" x14ac:dyDescent="0.25">
      <c r="A53" s="31" t="s">
        <v>63</v>
      </c>
      <c r="B53" s="39" t="s">
        <v>64</v>
      </c>
      <c r="C53" s="56">
        <f>[1]aktif!C53</f>
        <v>0</v>
      </c>
      <c r="D53" s="54">
        <f>[1]aktif!D53</f>
        <v>0</v>
      </c>
      <c r="E53" s="54">
        <f>[1]aktif!E53</f>
        <v>0</v>
      </c>
      <c r="F53" s="54">
        <f>[1]aktif!F53</f>
        <v>0</v>
      </c>
      <c r="G53" s="54">
        <f>[1]aktif!G53</f>
        <v>0</v>
      </c>
      <c r="H53" s="55">
        <f>[1]aktif!H53</f>
        <v>0</v>
      </c>
    </row>
    <row r="54" spans="1:8" x14ac:dyDescent="0.2">
      <c r="A54" s="10" t="s">
        <v>65</v>
      </c>
      <c r="B54" s="22"/>
      <c r="C54" s="47">
        <f>[1]aktif!C54</f>
        <v>0</v>
      </c>
      <c r="D54" s="48">
        <f>[1]aktif!D54</f>
        <v>0</v>
      </c>
      <c r="E54" s="45">
        <f>[1]aktif!E54</f>
        <v>0</v>
      </c>
      <c r="F54" s="48">
        <f>[1]aktif!F54</f>
        <v>0</v>
      </c>
      <c r="G54" s="48">
        <f>[1]aktif!G54</f>
        <v>0</v>
      </c>
      <c r="H54" s="46">
        <f>[1]aktif!H54</f>
        <v>0</v>
      </c>
    </row>
    <row r="55" spans="1:8" x14ac:dyDescent="0.2">
      <c r="A55" s="10" t="s">
        <v>66</v>
      </c>
      <c r="B55" s="22"/>
      <c r="C55" s="47">
        <f>[1]aktif!C55</f>
        <v>0</v>
      </c>
      <c r="D55" s="48">
        <f>[1]aktif!D55</f>
        <v>0</v>
      </c>
      <c r="E55" s="45">
        <f>[1]aktif!E55</f>
        <v>0</v>
      </c>
      <c r="F55" s="48">
        <f>[1]aktif!F55</f>
        <v>0</v>
      </c>
      <c r="G55" s="48">
        <f>[1]aktif!G55</f>
        <v>0</v>
      </c>
      <c r="H55" s="46">
        <f>[1]aktif!H55</f>
        <v>0</v>
      </c>
    </row>
    <row r="56" spans="1:8" x14ac:dyDescent="0.2">
      <c r="A56" s="10" t="s">
        <v>67</v>
      </c>
      <c r="B56" s="22"/>
      <c r="C56" s="47">
        <f>[1]aktif!C56</f>
        <v>0</v>
      </c>
      <c r="D56" s="48">
        <f>[1]aktif!D56</f>
        <v>0</v>
      </c>
      <c r="E56" s="45">
        <f>[1]aktif!E56</f>
        <v>0</v>
      </c>
      <c r="F56" s="48">
        <f>[1]aktif!F56</f>
        <v>0</v>
      </c>
      <c r="G56" s="48">
        <f>[1]aktif!G56</f>
        <v>0</v>
      </c>
      <c r="H56" s="46">
        <f>[1]aktif!H56</f>
        <v>0</v>
      </c>
    </row>
    <row r="57" spans="1:8" x14ac:dyDescent="0.2">
      <c r="A57" s="10" t="s">
        <v>68</v>
      </c>
      <c r="B57" s="22"/>
      <c r="C57" s="47">
        <f>[1]aktif!C57</f>
        <v>0</v>
      </c>
      <c r="D57" s="48">
        <f>[1]aktif!D57</f>
        <v>0</v>
      </c>
      <c r="E57" s="45">
        <f>[1]aktif!E57</f>
        <v>0</v>
      </c>
      <c r="F57" s="48">
        <f>[1]aktif!F57</f>
        <v>0</v>
      </c>
      <c r="G57" s="48">
        <f>[1]aktif!G57</f>
        <v>0</v>
      </c>
      <c r="H57" s="46">
        <f>[1]aktif!H57</f>
        <v>0</v>
      </c>
    </row>
    <row r="58" spans="1:8" s="37" customFormat="1" ht="15" x14ac:dyDescent="0.25">
      <c r="A58" s="31" t="s">
        <v>69</v>
      </c>
      <c r="B58" s="39" t="s">
        <v>70</v>
      </c>
      <c r="C58" s="56">
        <f>[1]aktif!C58</f>
        <v>0</v>
      </c>
      <c r="D58" s="54">
        <f>[1]aktif!D58</f>
        <v>0</v>
      </c>
      <c r="E58" s="54">
        <f>[1]aktif!E58</f>
        <v>0</v>
      </c>
      <c r="F58" s="54">
        <f>[1]aktif!F58</f>
        <v>0</v>
      </c>
      <c r="G58" s="54">
        <f>[1]aktif!G58</f>
        <v>0</v>
      </c>
      <c r="H58" s="55">
        <f>[1]aktif!H58</f>
        <v>0</v>
      </c>
    </row>
    <row r="59" spans="1:8" s="37" customFormat="1" ht="15" x14ac:dyDescent="0.25">
      <c r="A59" s="10" t="s">
        <v>71</v>
      </c>
      <c r="B59" s="22"/>
      <c r="C59" s="47">
        <f>[1]aktif!C59</f>
        <v>0</v>
      </c>
      <c r="D59" s="48">
        <f>[1]aktif!D59</f>
        <v>0</v>
      </c>
      <c r="E59" s="45">
        <f>[1]aktif!E59</f>
        <v>0</v>
      </c>
      <c r="F59" s="48">
        <f>[1]aktif!F59</f>
        <v>0</v>
      </c>
      <c r="G59" s="48">
        <f>[1]aktif!G59</f>
        <v>0</v>
      </c>
      <c r="H59" s="46">
        <f>[1]aktif!H59</f>
        <v>0</v>
      </c>
    </row>
    <row r="60" spans="1:8" s="37" customFormat="1" ht="15" x14ac:dyDescent="0.25">
      <c r="A60" s="10" t="s">
        <v>72</v>
      </c>
      <c r="B60" s="22"/>
      <c r="C60" s="47">
        <f>[1]aktif!C60</f>
        <v>0</v>
      </c>
      <c r="D60" s="48">
        <f>[1]aktif!D60</f>
        <v>0</v>
      </c>
      <c r="E60" s="45">
        <f>[1]aktif!E60</f>
        <v>0</v>
      </c>
      <c r="F60" s="48">
        <f>[1]aktif!F60</f>
        <v>0</v>
      </c>
      <c r="G60" s="48">
        <f>[1]aktif!G60</f>
        <v>0</v>
      </c>
      <c r="H60" s="46">
        <f>[1]aktif!H60</f>
        <v>0</v>
      </c>
    </row>
    <row r="61" spans="1:8" s="37" customFormat="1" ht="15" x14ac:dyDescent="0.25">
      <c r="A61" s="10" t="s">
        <v>73</v>
      </c>
      <c r="B61" s="39"/>
      <c r="C61" s="47">
        <f>[1]aktif!C61</f>
        <v>0</v>
      </c>
      <c r="D61" s="48">
        <f>[1]aktif!D61</f>
        <v>0</v>
      </c>
      <c r="E61" s="45">
        <f>[1]aktif!E61</f>
        <v>0</v>
      </c>
      <c r="F61" s="48">
        <f>[1]aktif!F61</f>
        <v>0</v>
      </c>
      <c r="G61" s="48">
        <f>[1]aktif!G61</f>
        <v>0</v>
      </c>
      <c r="H61" s="46">
        <f>[1]aktif!H61</f>
        <v>0</v>
      </c>
    </row>
    <row r="62" spans="1:8" s="37" customFormat="1" ht="15" x14ac:dyDescent="0.25">
      <c r="A62" s="61" t="s">
        <v>74</v>
      </c>
      <c r="B62" s="39" t="s">
        <v>75</v>
      </c>
      <c r="C62" s="52">
        <f>[1]aktif!C62</f>
        <v>668654</v>
      </c>
      <c r="D62" s="53">
        <f>[1]aktif!D62</f>
        <v>1617</v>
      </c>
      <c r="E62" s="54">
        <f>[1]aktif!E62</f>
        <v>670271</v>
      </c>
      <c r="F62" s="53">
        <f>[1]aktif!F62</f>
        <v>656989</v>
      </c>
      <c r="G62" s="53">
        <f>[1]aktif!G62</f>
        <v>1802</v>
      </c>
      <c r="H62" s="55">
        <f>[1]aktif!H62</f>
        <v>658791</v>
      </c>
    </row>
    <row r="63" spans="1:8" s="37" customFormat="1" ht="15" x14ac:dyDescent="0.25">
      <c r="A63" s="61" t="s">
        <v>76</v>
      </c>
      <c r="B63" s="39" t="s">
        <v>77</v>
      </c>
      <c r="C63" s="56">
        <f>[1]aktif!C63</f>
        <v>112581</v>
      </c>
      <c r="D63" s="54">
        <f>[1]aktif!D63</f>
        <v>128</v>
      </c>
      <c r="E63" s="54">
        <f>[1]aktif!E63</f>
        <v>112709</v>
      </c>
      <c r="F63" s="54">
        <f>[1]aktif!F63</f>
        <v>108480</v>
      </c>
      <c r="G63" s="54">
        <f>[1]aktif!G63</f>
        <v>128</v>
      </c>
      <c r="H63" s="55">
        <f>[1]aktif!H63</f>
        <v>108608</v>
      </c>
    </row>
    <row r="64" spans="1:8" x14ac:dyDescent="0.2">
      <c r="A64" s="57" t="s">
        <v>78</v>
      </c>
      <c r="B64" s="22"/>
      <c r="C64" s="47">
        <f>[1]aktif!C64</f>
        <v>0</v>
      </c>
      <c r="D64" s="48">
        <f>[1]aktif!D64</f>
        <v>0</v>
      </c>
      <c r="E64" s="45">
        <f>[1]aktif!E64</f>
        <v>0</v>
      </c>
      <c r="F64" s="48">
        <f>[1]aktif!F64</f>
        <v>0</v>
      </c>
      <c r="G64" s="48">
        <f>[1]aktif!G64</f>
        <v>0</v>
      </c>
      <c r="H64" s="46">
        <f>[1]aktif!H64</f>
        <v>0</v>
      </c>
    </row>
    <row r="65" spans="1:8" x14ac:dyDescent="0.2">
      <c r="A65" s="57" t="s">
        <v>79</v>
      </c>
      <c r="B65" s="22"/>
      <c r="C65" s="47">
        <f>[1]aktif!C65</f>
        <v>112581</v>
      </c>
      <c r="D65" s="48">
        <f>[1]aktif!D65</f>
        <v>128</v>
      </c>
      <c r="E65" s="45">
        <f>[1]aktif!E65</f>
        <v>112709</v>
      </c>
      <c r="F65" s="48">
        <f>[1]aktif!F65</f>
        <v>108480</v>
      </c>
      <c r="G65" s="48">
        <f>[1]aktif!G65</f>
        <v>128</v>
      </c>
      <c r="H65" s="46">
        <f>[1]aktif!H65</f>
        <v>108608</v>
      </c>
    </row>
    <row r="66" spans="1:8" s="37" customFormat="1" ht="15.75" customHeight="1" x14ac:dyDescent="0.25">
      <c r="A66" s="31" t="s">
        <v>80</v>
      </c>
      <c r="B66" s="39" t="s">
        <v>81</v>
      </c>
      <c r="C66" s="52">
        <f>[1]aktif!C66</f>
        <v>0</v>
      </c>
      <c r="D66" s="53">
        <f>[1]aktif!D66</f>
        <v>0</v>
      </c>
      <c r="E66" s="54">
        <f>[1]aktif!E66</f>
        <v>0</v>
      </c>
      <c r="F66" s="53">
        <f>[1]aktif!F66</f>
        <v>0</v>
      </c>
      <c r="G66" s="53">
        <f>[1]aktif!G66</f>
        <v>0</v>
      </c>
      <c r="H66" s="55">
        <f>[1]aktif!H66</f>
        <v>0</v>
      </c>
    </row>
    <row r="67" spans="1:8" s="37" customFormat="1" ht="15.75" customHeight="1" x14ac:dyDescent="0.25">
      <c r="A67" s="31" t="s">
        <v>82</v>
      </c>
      <c r="B67" s="39" t="s">
        <v>83</v>
      </c>
      <c r="C67" s="59">
        <f>[1]aktif!C67</f>
        <v>36503</v>
      </c>
      <c r="D67" s="60">
        <f>[1]aktif!D67</f>
        <v>0</v>
      </c>
      <c r="E67" s="54">
        <f>[1]aktif!E67</f>
        <v>36503</v>
      </c>
      <c r="F67" s="60">
        <f>[1]aktif!F67</f>
        <v>51606</v>
      </c>
      <c r="G67" s="60">
        <f>[1]aktif!G67</f>
        <v>0</v>
      </c>
      <c r="H67" s="55">
        <f>[1]aktif!H67</f>
        <v>51606</v>
      </c>
    </row>
    <row r="68" spans="1:8" s="37" customFormat="1" ht="15.75" customHeight="1" x14ac:dyDescent="0.25">
      <c r="A68" s="10" t="s">
        <v>84</v>
      </c>
      <c r="B68" s="39"/>
      <c r="C68" s="47">
        <f>[1]aktif!C68</f>
        <v>0</v>
      </c>
      <c r="D68" s="48">
        <f>[1]aktif!D68</f>
        <v>0</v>
      </c>
      <c r="E68" s="45">
        <f>[1]aktif!E68</f>
        <v>0</v>
      </c>
      <c r="F68" s="48">
        <f>[1]aktif!F68</f>
        <v>0</v>
      </c>
      <c r="G68" s="48">
        <f>[1]aktif!G68</f>
        <v>0</v>
      </c>
      <c r="H68" s="46">
        <f>[1]aktif!H68</f>
        <v>0</v>
      </c>
    </row>
    <row r="69" spans="1:8" s="37" customFormat="1" ht="15.75" customHeight="1" x14ac:dyDescent="0.25">
      <c r="A69" s="10" t="s">
        <v>85</v>
      </c>
      <c r="B69" s="39"/>
      <c r="C69" s="47">
        <f>[1]aktif!C69</f>
        <v>36503</v>
      </c>
      <c r="D69" s="48">
        <f>[1]aktif!D69</f>
        <v>0</v>
      </c>
      <c r="E69" s="45">
        <f>[1]aktif!E69</f>
        <v>36503</v>
      </c>
      <c r="F69" s="48">
        <f>[1]aktif!F69</f>
        <v>51606</v>
      </c>
      <c r="G69" s="48">
        <f>[1]aktif!G69</f>
        <v>0</v>
      </c>
      <c r="H69" s="46">
        <f>[1]aktif!H69</f>
        <v>51606</v>
      </c>
    </row>
    <row r="70" spans="1:8" s="37" customFormat="1" ht="30" customHeight="1" x14ac:dyDescent="0.25">
      <c r="A70" s="38" t="s">
        <v>86</v>
      </c>
      <c r="B70" s="39" t="s">
        <v>87</v>
      </c>
      <c r="C70" s="56">
        <f>[1]aktif!C70</f>
        <v>533721</v>
      </c>
      <c r="D70" s="54">
        <f>[1]aktif!D70</f>
        <v>0</v>
      </c>
      <c r="E70" s="54">
        <f>[1]aktif!E70</f>
        <v>533721</v>
      </c>
      <c r="F70" s="54">
        <f>[1]aktif!F70</f>
        <v>564744</v>
      </c>
      <c r="G70" s="54">
        <f>[1]aktif!G70</f>
        <v>0</v>
      </c>
      <c r="H70" s="55">
        <f>[1]aktif!H70</f>
        <v>564744</v>
      </c>
    </row>
    <row r="71" spans="1:8" s="37" customFormat="1" ht="15.75" customHeight="1" x14ac:dyDescent="0.25">
      <c r="A71" s="10" t="s">
        <v>88</v>
      </c>
      <c r="B71" s="39"/>
      <c r="C71" s="47">
        <f>[1]aktif!C71</f>
        <v>533721</v>
      </c>
      <c r="D71" s="48">
        <f>[1]aktif!D71</f>
        <v>0</v>
      </c>
      <c r="E71" s="45">
        <f>[1]aktif!E71</f>
        <v>533721</v>
      </c>
      <c r="F71" s="48">
        <f>[1]aktif!F71</f>
        <v>564744</v>
      </c>
      <c r="G71" s="48">
        <f>[1]aktif!G71</f>
        <v>0</v>
      </c>
      <c r="H71" s="46">
        <f>[1]aktif!H71</f>
        <v>564744</v>
      </c>
    </row>
    <row r="72" spans="1:8" s="37" customFormat="1" ht="15.75" customHeight="1" x14ac:dyDescent="0.25">
      <c r="A72" s="10" t="s">
        <v>89</v>
      </c>
      <c r="B72" s="39"/>
      <c r="C72" s="47">
        <f>[1]aktif!C72</f>
        <v>0</v>
      </c>
      <c r="D72" s="48">
        <f>[1]aktif!D72</f>
        <v>0</v>
      </c>
      <c r="E72" s="45">
        <f>[1]aktif!E72</f>
        <v>0</v>
      </c>
      <c r="F72" s="48">
        <f>[1]aktif!F72</f>
        <v>0</v>
      </c>
      <c r="G72" s="48">
        <f>[1]aktif!G72</f>
        <v>0</v>
      </c>
      <c r="H72" s="46">
        <f>[1]aktif!H72</f>
        <v>0</v>
      </c>
    </row>
    <row r="73" spans="1:8" s="37" customFormat="1" ht="15.75" customHeight="1" x14ac:dyDescent="0.25">
      <c r="A73" s="61" t="s">
        <v>90</v>
      </c>
      <c r="B73" s="39" t="s">
        <v>91</v>
      </c>
      <c r="C73" s="52">
        <f>[1]aktif!C73</f>
        <v>1209612</v>
      </c>
      <c r="D73" s="53">
        <f>[1]aktif!D73</f>
        <v>193492</v>
      </c>
      <c r="E73" s="54">
        <f>[1]aktif!E73</f>
        <v>1403104</v>
      </c>
      <c r="F73" s="53">
        <f>[1]aktif!F73</f>
        <v>1231840</v>
      </c>
      <c r="G73" s="53">
        <f>[1]aktif!G73</f>
        <v>782334</v>
      </c>
      <c r="H73" s="55">
        <f>[1]aktif!H73</f>
        <v>2014174</v>
      </c>
    </row>
    <row r="74" spans="1:8" ht="15.75" customHeight="1" x14ac:dyDescent="0.2">
      <c r="A74" s="57"/>
      <c r="B74" s="22"/>
      <c r="C74" s="16"/>
      <c r="D74" s="62"/>
      <c r="E74" s="45"/>
      <c r="F74" s="62"/>
      <c r="G74" s="62"/>
      <c r="H74" s="46"/>
    </row>
    <row r="75" spans="1:8" ht="15.75" customHeight="1" x14ac:dyDescent="0.25">
      <c r="A75" s="63" t="s">
        <v>92</v>
      </c>
      <c r="B75" s="64"/>
      <c r="C75" s="65">
        <f>[1]aktif!C75</f>
        <v>93169265</v>
      </c>
      <c r="D75" s="66">
        <f>[1]aktif!D75</f>
        <v>45983320</v>
      </c>
      <c r="E75" s="66">
        <f>[1]aktif!E75</f>
        <v>139152585</v>
      </c>
      <c r="F75" s="66">
        <f>[1]aktif!F75</f>
        <v>89146459.437490001</v>
      </c>
      <c r="G75" s="66">
        <f>[1]aktif!G75</f>
        <v>46349583.899729997</v>
      </c>
      <c r="H75" s="67">
        <f>[1]aktif!H75</f>
        <v>135496043.33722001</v>
      </c>
    </row>
    <row r="76" spans="1:8" x14ac:dyDescent="0.2">
      <c r="A76" s="68"/>
      <c r="B76" s="68"/>
      <c r="C76" s="69"/>
    </row>
    <row r="78" spans="1:8" x14ac:dyDescent="0.2">
      <c r="A78" s="69"/>
      <c r="B78" s="69"/>
      <c r="C78" s="69"/>
    </row>
    <row r="79" spans="1:8" x14ac:dyDescent="0.2">
      <c r="A79" s="69"/>
      <c r="B79" s="69"/>
      <c r="C79" s="69"/>
    </row>
    <row r="80" spans="1:8" x14ac:dyDescent="0.2">
      <c r="A80" s="69"/>
      <c r="B80" s="69"/>
      <c r="C80" s="69"/>
    </row>
    <row r="81" spans="1:3" x14ac:dyDescent="0.2">
      <c r="A81" s="69"/>
      <c r="B81" s="69"/>
      <c r="C81" s="69"/>
    </row>
    <row r="82" spans="1:3" x14ac:dyDescent="0.2">
      <c r="A82" s="69"/>
      <c r="B82" s="69"/>
      <c r="C82" s="69"/>
    </row>
    <row r="83" spans="1:3" x14ac:dyDescent="0.2">
      <c r="A83" s="69"/>
      <c r="B83" s="69"/>
      <c r="C83" s="69"/>
    </row>
    <row r="84" spans="1:3" x14ac:dyDescent="0.2">
      <c r="A84" s="69"/>
      <c r="B84" s="69"/>
      <c r="C84" s="69"/>
    </row>
  </sheetData>
  <sheetProtection password="CF27" sheet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8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0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5" customWidth="1"/>
    <col min="2" max="2" width="7.140625" style="103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19.5" customHeight="1" x14ac:dyDescent="0.25">
      <c r="A1" s="2" t="str">
        <f>+[1]assets!$A$1</f>
        <v>T.VAKIFLAR BANKASI T.A.O. BANK ONLY INCOME STATEMENT (FINANCIAL POSITION TABLE)</v>
      </c>
      <c r="B1" s="2"/>
      <c r="C1" s="2"/>
      <c r="D1" s="2"/>
      <c r="E1" s="70"/>
      <c r="F1" s="71"/>
      <c r="G1" s="3"/>
      <c r="H1" s="4"/>
    </row>
    <row r="2" spans="1:8" ht="15.75" customHeight="1" x14ac:dyDescent="0.25">
      <c r="A2" s="6"/>
      <c r="B2" s="72"/>
      <c r="C2" s="8"/>
      <c r="D2" s="8"/>
      <c r="E2" s="8"/>
      <c r="F2" s="8"/>
      <c r="G2" s="8"/>
      <c r="H2" s="73"/>
    </row>
    <row r="3" spans="1:8" ht="9.9499999999999993" customHeight="1" x14ac:dyDescent="0.2">
      <c r="A3" s="10"/>
      <c r="B3" s="74"/>
      <c r="C3" s="11"/>
      <c r="D3" s="11"/>
      <c r="E3" s="12"/>
      <c r="F3" s="12"/>
      <c r="G3" s="12"/>
      <c r="H3" s="13"/>
    </row>
    <row r="4" spans="1:8" ht="21" customHeight="1" x14ac:dyDescent="0.2">
      <c r="A4" s="75"/>
      <c r="B4" s="15"/>
      <c r="C4" s="207" t="str">
        <f>+[1]assets!C4</f>
        <v>THOUSAND TURKISH LIRA</v>
      </c>
      <c r="D4" s="208"/>
      <c r="E4" s="208"/>
      <c r="F4" s="208"/>
      <c r="G4" s="208"/>
      <c r="H4" s="209"/>
    </row>
    <row r="5" spans="1:8" ht="15.75" customHeight="1" x14ac:dyDescent="0.2">
      <c r="A5" s="10"/>
      <c r="B5" s="16"/>
      <c r="C5" s="17"/>
      <c r="D5" s="17" t="s">
        <v>2</v>
      </c>
      <c r="E5" s="19"/>
      <c r="F5" s="18"/>
      <c r="G5" s="76" t="s">
        <v>3</v>
      </c>
      <c r="H5" s="20"/>
    </row>
    <row r="6" spans="1:8" ht="18.75" customHeight="1" x14ac:dyDescent="0.25">
      <c r="A6" s="77" t="s">
        <v>93</v>
      </c>
      <c r="B6" s="22" t="s">
        <v>5</v>
      </c>
      <c r="C6" s="23"/>
      <c r="D6" s="24" t="str">
        <f>+[1]pasif!D6</f>
        <v>(31/03/2014)</v>
      </c>
      <c r="E6" s="25"/>
      <c r="F6" s="24"/>
      <c r="G6" s="24" t="str">
        <f>+[1]pasif!G6</f>
        <v>(31/12/2013)</v>
      </c>
      <c r="H6" s="26"/>
    </row>
    <row r="7" spans="1:8" ht="15" x14ac:dyDescent="0.2">
      <c r="A7" s="10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37" customFormat="1" ht="15" x14ac:dyDescent="0.25">
      <c r="A8" s="82" t="s">
        <v>94</v>
      </c>
      <c r="B8" s="83" t="s">
        <v>10</v>
      </c>
      <c r="C8" s="84">
        <f>[1]pasif!C8</f>
        <v>58305390</v>
      </c>
      <c r="D8" s="84">
        <f>[1]pasif!D8</f>
        <v>24813448</v>
      </c>
      <c r="E8" s="56">
        <f>[1]pasif!E8</f>
        <v>83118838</v>
      </c>
      <c r="F8" s="84">
        <f>[1]pasif!F8</f>
        <v>59441198</v>
      </c>
      <c r="G8" s="84">
        <f>[1]pasif!G8</f>
        <v>22091616</v>
      </c>
      <c r="H8" s="36">
        <f>[1]pasif!H8</f>
        <v>81532814</v>
      </c>
    </row>
    <row r="9" spans="1:8" x14ac:dyDescent="0.2">
      <c r="A9" s="10" t="s">
        <v>95</v>
      </c>
      <c r="B9" s="85"/>
      <c r="C9" s="47">
        <f>[1]pasif!C9</f>
        <v>1529754</v>
      </c>
      <c r="D9" s="47">
        <f>[1]pasif!D9</f>
        <v>281251</v>
      </c>
      <c r="E9" s="44">
        <f>[1]pasif!E9</f>
        <v>1811005</v>
      </c>
      <c r="F9" s="47">
        <f>[1]pasif!F9</f>
        <v>1790723</v>
      </c>
      <c r="G9" s="47">
        <f>[1]pasif!G9</f>
        <v>238889</v>
      </c>
      <c r="H9" s="46">
        <f>[1]pasif!H9</f>
        <v>2029612</v>
      </c>
    </row>
    <row r="10" spans="1:8" x14ac:dyDescent="0.2">
      <c r="A10" s="10" t="s">
        <v>96</v>
      </c>
      <c r="B10" s="85"/>
      <c r="C10" s="47">
        <f>[1]pasif!C10</f>
        <v>56775636</v>
      </c>
      <c r="D10" s="47">
        <f>[1]pasif!D10</f>
        <v>24532197</v>
      </c>
      <c r="E10" s="44">
        <f>[1]pasif!E10</f>
        <v>81307833</v>
      </c>
      <c r="F10" s="47">
        <f>[1]pasif!F10</f>
        <v>57650475</v>
      </c>
      <c r="G10" s="47">
        <f>[1]pasif!G10</f>
        <v>21852727</v>
      </c>
      <c r="H10" s="46">
        <f>[1]pasif!H10</f>
        <v>79503202</v>
      </c>
    </row>
    <row r="11" spans="1:8" ht="15" x14ac:dyDescent="0.25">
      <c r="A11" s="61" t="s">
        <v>97</v>
      </c>
      <c r="B11" s="85" t="s">
        <v>98</v>
      </c>
      <c r="C11" s="52">
        <f>[1]pasif!C11</f>
        <v>128306</v>
      </c>
      <c r="D11" s="52">
        <f>[1]pasif!D11</f>
        <v>78438</v>
      </c>
      <c r="E11" s="56">
        <f>[1]pasif!E11</f>
        <v>206744</v>
      </c>
      <c r="F11" s="52">
        <f>[1]pasif!F11</f>
        <v>111604</v>
      </c>
      <c r="G11" s="52">
        <f>[1]pasif!G11</f>
        <v>89174</v>
      </c>
      <c r="H11" s="55">
        <f>[1]pasif!H11</f>
        <v>200778</v>
      </c>
    </row>
    <row r="12" spans="1:8" s="37" customFormat="1" ht="15" x14ac:dyDescent="0.25">
      <c r="A12" s="61" t="s">
        <v>99</v>
      </c>
      <c r="B12" s="85" t="s">
        <v>100</v>
      </c>
      <c r="C12" s="52">
        <f>[1]pasif!C12</f>
        <v>123126</v>
      </c>
      <c r="D12" s="52">
        <f>[1]pasif!D12</f>
        <v>11014654</v>
      </c>
      <c r="E12" s="56">
        <f>[1]pasif!E12</f>
        <v>11137780</v>
      </c>
      <c r="F12" s="52">
        <f>[1]pasif!F12</f>
        <v>122174</v>
      </c>
      <c r="G12" s="52">
        <f>[1]pasif!G12</f>
        <v>11282638</v>
      </c>
      <c r="H12" s="55">
        <f>[1]pasif!H12</f>
        <v>11404812</v>
      </c>
    </row>
    <row r="13" spans="1:8" s="37" customFormat="1" ht="15" x14ac:dyDescent="0.25">
      <c r="A13" s="61" t="s">
        <v>101</v>
      </c>
      <c r="B13" s="85"/>
      <c r="C13" s="56">
        <f>[1]pasif!C13</f>
        <v>12356846</v>
      </c>
      <c r="D13" s="56">
        <f>[1]pasif!D13</f>
        <v>4540836</v>
      </c>
      <c r="E13" s="56">
        <f>[1]pasif!E13</f>
        <v>16897682</v>
      </c>
      <c r="F13" s="56">
        <f>[1]pasif!F13</f>
        <v>8014659</v>
      </c>
      <c r="G13" s="56">
        <f>[1]pasif!G13</f>
        <v>6462422</v>
      </c>
      <c r="H13" s="55">
        <f>[1]pasif!H13</f>
        <v>14477081</v>
      </c>
    </row>
    <row r="14" spans="1:8" x14ac:dyDescent="0.2">
      <c r="A14" s="10" t="s">
        <v>102</v>
      </c>
      <c r="B14" s="85"/>
      <c r="C14" s="47">
        <f>[1]pasif!C14</f>
        <v>0</v>
      </c>
      <c r="D14" s="47">
        <f>[1]pasif!D14</f>
        <v>0</v>
      </c>
      <c r="E14" s="44">
        <f>[1]pasif!E14</f>
        <v>0</v>
      </c>
      <c r="F14" s="47">
        <f>[1]pasif!F14</f>
        <v>0</v>
      </c>
      <c r="G14" s="47">
        <f>[1]pasif!G14</f>
        <v>0</v>
      </c>
      <c r="H14" s="46">
        <f>[1]pasif!H14</f>
        <v>0</v>
      </c>
    </row>
    <row r="15" spans="1:8" x14ac:dyDescent="0.2">
      <c r="A15" s="10" t="s">
        <v>103</v>
      </c>
      <c r="B15" s="85"/>
      <c r="C15" s="47">
        <f>[1]pasif!C15</f>
        <v>0</v>
      </c>
      <c r="D15" s="47">
        <f>[1]pasif!D15</f>
        <v>0</v>
      </c>
      <c r="E15" s="44">
        <f>[1]pasif!E15</f>
        <v>0</v>
      </c>
      <c r="F15" s="47">
        <f>[1]pasif!F15</f>
        <v>0</v>
      </c>
      <c r="G15" s="47">
        <f>[1]pasif!G15</f>
        <v>0</v>
      </c>
      <c r="H15" s="46">
        <f>[1]pasif!H15</f>
        <v>0</v>
      </c>
    </row>
    <row r="16" spans="1:8" x14ac:dyDescent="0.2">
      <c r="A16" s="57" t="s">
        <v>104</v>
      </c>
      <c r="B16" s="85"/>
      <c r="C16" s="47">
        <f>[1]pasif!C16</f>
        <v>12356846</v>
      </c>
      <c r="D16" s="47">
        <f>[1]pasif!D16</f>
        <v>4540836</v>
      </c>
      <c r="E16" s="44">
        <f>[1]pasif!E16</f>
        <v>16897682</v>
      </c>
      <c r="F16" s="47">
        <f>[1]pasif!F16</f>
        <v>8014659</v>
      </c>
      <c r="G16" s="47">
        <f>[1]pasif!G16</f>
        <v>6462422</v>
      </c>
      <c r="H16" s="46">
        <f>[1]pasif!H16</f>
        <v>14477081</v>
      </c>
    </row>
    <row r="17" spans="1:8" s="37" customFormat="1" ht="15" x14ac:dyDescent="0.25">
      <c r="A17" s="61" t="s">
        <v>105</v>
      </c>
      <c r="B17" s="85"/>
      <c r="C17" s="56">
        <f>[1]pasif!C17</f>
        <v>2289949</v>
      </c>
      <c r="D17" s="56">
        <f>[1]pasif!D17</f>
        <v>4054012</v>
      </c>
      <c r="E17" s="56">
        <f>[1]pasif!E17</f>
        <v>6343961</v>
      </c>
      <c r="F17" s="56">
        <f>[1]pasif!F17</f>
        <v>2355180</v>
      </c>
      <c r="G17" s="56">
        <f>[1]pasif!G17</f>
        <v>4529646</v>
      </c>
      <c r="H17" s="55">
        <f>[1]pasif!H17</f>
        <v>6884826</v>
      </c>
    </row>
    <row r="18" spans="1:8" x14ac:dyDescent="0.2">
      <c r="A18" s="10" t="s">
        <v>106</v>
      </c>
      <c r="B18" s="86"/>
      <c r="C18" s="47">
        <f>[1]pasif!C18</f>
        <v>2289949</v>
      </c>
      <c r="D18" s="47">
        <f>[1]pasif!D18</f>
        <v>0</v>
      </c>
      <c r="E18" s="44">
        <f>[1]pasif!E18</f>
        <v>2289949</v>
      </c>
      <c r="F18" s="47">
        <f>[1]pasif!F18</f>
        <v>2355180</v>
      </c>
      <c r="G18" s="47">
        <f>[1]pasif!G18</f>
        <v>0</v>
      </c>
      <c r="H18" s="46">
        <f>[1]pasif!H18</f>
        <v>2355180</v>
      </c>
    </row>
    <row r="19" spans="1:8" x14ac:dyDescent="0.2">
      <c r="A19" s="10" t="s">
        <v>107</v>
      </c>
      <c r="B19" s="86"/>
      <c r="C19" s="47">
        <f>[1]pasif!C19</f>
        <v>0</v>
      </c>
      <c r="D19" s="47">
        <f>[1]pasif!D19</f>
        <v>0</v>
      </c>
      <c r="E19" s="44">
        <f>[1]pasif!E19</f>
        <v>0</v>
      </c>
      <c r="F19" s="47">
        <f>[1]pasif!F19</f>
        <v>0</v>
      </c>
      <c r="G19" s="47">
        <f>[1]pasif!G19</f>
        <v>0</v>
      </c>
      <c r="H19" s="46">
        <f>[1]pasif!H19</f>
        <v>0</v>
      </c>
    </row>
    <row r="20" spans="1:8" x14ac:dyDescent="0.2">
      <c r="A20" s="10" t="s">
        <v>108</v>
      </c>
      <c r="B20" s="86"/>
      <c r="C20" s="47">
        <f>[1]pasif!C20</f>
        <v>0</v>
      </c>
      <c r="D20" s="47">
        <f>[1]pasif!D20</f>
        <v>4054012</v>
      </c>
      <c r="E20" s="44">
        <f>[1]pasif!E20</f>
        <v>4054012</v>
      </c>
      <c r="F20" s="47">
        <f>[1]pasif!F20</f>
        <v>0</v>
      </c>
      <c r="G20" s="47">
        <f>[1]pasif!G20</f>
        <v>4529646</v>
      </c>
      <c r="H20" s="46">
        <f>[1]pasif!H20</f>
        <v>4529646</v>
      </c>
    </row>
    <row r="21" spans="1:8" s="37" customFormat="1" ht="15" x14ac:dyDescent="0.25">
      <c r="A21" s="61" t="s">
        <v>109</v>
      </c>
      <c r="B21" s="85"/>
      <c r="C21" s="52">
        <f>[1]pasif!C21</f>
        <v>22758</v>
      </c>
      <c r="D21" s="52">
        <f>[1]pasif!D21</f>
        <v>0</v>
      </c>
      <c r="E21" s="56">
        <f>[1]pasif!E21</f>
        <v>22758</v>
      </c>
      <c r="F21" s="52">
        <f>[1]pasif!F21</f>
        <v>23431</v>
      </c>
      <c r="G21" s="52">
        <f>[1]pasif!G21</f>
        <v>0</v>
      </c>
      <c r="H21" s="55">
        <f>[1]pasif!H21</f>
        <v>23431</v>
      </c>
    </row>
    <row r="22" spans="1:8" x14ac:dyDescent="0.2">
      <c r="A22" s="10" t="s">
        <v>110</v>
      </c>
      <c r="B22" s="85"/>
      <c r="C22" s="47">
        <f>[1]pasif!C22</f>
        <v>0</v>
      </c>
      <c r="D22" s="47">
        <f>[1]pasif!D22</f>
        <v>0</v>
      </c>
      <c r="E22" s="44">
        <f>[1]pasif!E22</f>
        <v>0</v>
      </c>
      <c r="F22" s="47">
        <f>[1]pasif!F22</f>
        <v>0</v>
      </c>
      <c r="G22" s="47">
        <f>[1]pasif!G22</f>
        <v>0</v>
      </c>
      <c r="H22" s="46">
        <f>[1]pasif!H22</f>
        <v>0</v>
      </c>
    </row>
    <row r="23" spans="1:8" x14ac:dyDescent="0.2">
      <c r="A23" s="10" t="s">
        <v>111</v>
      </c>
      <c r="B23" s="85"/>
      <c r="C23" s="47">
        <f>[1]pasif!C23</f>
        <v>22758</v>
      </c>
      <c r="D23" s="47">
        <f>[1]pasif!D23</f>
        <v>0</v>
      </c>
      <c r="E23" s="44">
        <f>[1]pasif!E23</f>
        <v>22758</v>
      </c>
      <c r="F23" s="47">
        <f>[1]pasif!F23</f>
        <v>23431</v>
      </c>
      <c r="G23" s="47">
        <f>[1]pasif!G23</f>
        <v>0</v>
      </c>
      <c r="H23" s="46">
        <f>[1]pasif!H23</f>
        <v>23431</v>
      </c>
    </row>
    <row r="24" spans="1:8" s="37" customFormat="1" ht="15" x14ac:dyDescent="0.25">
      <c r="A24" s="61" t="s">
        <v>112</v>
      </c>
      <c r="B24" s="85"/>
      <c r="C24" s="52">
        <f>[1]pasif!C24</f>
        <v>2568056</v>
      </c>
      <c r="D24" s="52">
        <f>[1]pasif!D24</f>
        <v>372036</v>
      </c>
      <c r="E24" s="56">
        <f>[1]pasif!E24</f>
        <v>2940092</v>
      </c>
      <c r="F24" s="52">
        <f>[1]pasif!F24</f>
        <v>2506535</v>
      </c>
      <c r="G24" s="52">
        <f>[1]pasif!G24</f>
        <v>189570</v>
      </c>
      <c r="H24" s="55">
        <f>[1]pasif!H24</f>
        <v>2696105</v>
      </c>
    </row>
    <row r="25" spans="1:8" s="37" customFormat="1" ht="15" x14ac:dyDescent="0.25">
      <c r="A25" s="61" t="s">
        <v>113</v>
      </c>
      <c r="B25" s="85" t="s">
        <v>24</v>
      </c>
      <c r="C25" s="52">
        <f>[1]pasif!C25</f>
        <v>564532</v>
      </c>
      <c r="D25" s="52">
        <f>[1]pasif!D25</f>
        <v>898011</v>
      </c>
      <c r="E25" s="56">
        <f>[1]pasif!E25</f>
        <v>1462543</v>
      </c>
      <c r="F25" s="52">
        <f>[1]pasif!F25</f>
        <v>423146</v>
      </c>
      <c r="G25" s="52">
        <f>[1]pasif!G25</f>
        <v>1030328</v>
      </c>
      <c r="H25" s="55">
        <f>[1]pasif!H25</f>
        <v>1453474</v>
      </c>
    </row>
    <row r="26" spans="1:8" s="37" customFormat="1" ht="15" x14ac:dyDescent="0.25">
      <c r="A26" s="61" t="s">
        <v>114</v>
      </c>
      <c r="B26" s="85"/>
      <c r="C26" s="52">
        <f>[1]pasif!C26</f>
        <v>0</v>
      </c>
      <c r="D26" s="52">
        <f>[1]pasif!D26</f>
        <v>0</v>
      </c>
      <c r="E26" s="56">
        <f>[1]pasif!E26</f>
        <v>0</v>
      </c>
      <c r="F26" s="52">
        <f>[1]pasif!F26</f>
        <v>0</v>
      </c>
      <c r="G26" s="52">
        <f>[1]pasif!G26</f>
        <v>0</v>
      </c>
      <c r="H26" s="55">
        <f>[1]pasif!H26</f>
        <v>0</v>
      </c>
    </row>
    <row r="27" spans="1:8" s="37" customFormat="1" ht="15" x14ac:dyDescent="0.25">
      <c r="A27" s="61" t="s">
        <v>115</v>
      </c>
      <c r="B27" s="85" t="s">
        <v>116</v>
      </c>
      <c r="C27" s="56">
        <f>[1]pasif!C27</f>
        <v>0</v>
      </c>
      <c r="D27" s="56">
        <f>[1]pasif!D27</f>
        <v>0</v>
      </c>
      <c r="E27" s="56">
        <f>[1]pasif!E27</f>
        <v>0</v>
      </c>
      <c r="F27" s="56">
        <f>[1]pasif!F27</f>
        <v>0</v>
      </c>
      <c r="G27" s="56">
        <f>[1]pasif!G27</f>
        <v>0</v>
      </c>
      <c r="H27" s="55">
        <f>[1]pasif!H27</f>
        <v>0</v>
      </c>
    </row>
    <row r="28" spans="1:8" x14ac:dyDescent="0.2">
      <c r="A28" s="10" t="s">
        <v>117</v>
      </c>
      <c r="B28" s="86" t="s">
        <v>118</v>
      </c>
      <c r="C28" s="47">
        <f>[1]pasif!C28</f>
        <v>0</v>
      </c>
      <c r="D28" s="47">
        <f>[1]pasif!D28</f>
        <v>0</v>
      </c>
      <c r="E28" s="44">
        <f>[1]pasif!E28</f>
        <v>0</v>
      </c>
      <c r="F28" s="47">
        <f>[1]pasif!F28</f>
        <v>0</v>
      </c>
      <c r="G28" s="47">
        <f>[1]pasif!G28</f>
        <v>0</v>
      </c>
      <c r="H28" s="46">
        <f>[1]pasif!H28</f>
        <v>0</v>
      </c>
    </row>
    <row r="29" spans="1:8" x14ac:dyDescent="0.2">
      <c r="A29" s="57" t="s">
        <v>119</v>
      </c>
      <c r="B29" s="86"/>
      <c r="C29" s="47">
        <f>[1]pasif!C29</f>
        <v>0</v>
      </c>
      <c r="D29" s="47">
        <f>[1]pasif!D29</f>
        <v>0</v>
      </c>
      <c r="E29" s="44">
        <f>[1]pasif!E29</f>
        <v>0</v>
      </c>
      <c r="F29" s="47">
        <f>[1]pasif!F29</f>
        <v>0</v>
      </c>
      <c r="G29" s="47">
        <f>[1]pasif!G29</f>
        <v>0</v>
      </c>
      <c r="H29" s="46">
        <f>[1]pasif!H29</f>
        <v>0</v>
      </c>
    </row>
    <row r="30" spans="1:8" x14ac:dyDescent="0.2">
      <c r="A30" s="57" t="s">
        <v>120</v>
      </c>
      <c r="B30" s="86"/>
      <c r="C30" s="47">
        <f>[1]pasif!C30</f>
        <v>0</v>
      </c>
      <c r="D30" s="47">
        <f>[1]pasif!D30</f>
        <v>0</v>
      </c>
      <c r="E30" s="44">
        <f>[1]pasif!E30</f>
        <v>0</v>
      </c>
      <c r="F30" s="47">
        <f>[1]pasif!F30</f>
        <v>0</v>
      </c>
      <c r="G30" s="47">
        <f>[1]pasif!G30</f>
        <v>0</v>
      </c>
      <c r="H30" s="46">
        <f>[1]pasif!H30</f>
        <v>0</v>
      </c>
    </row>
    <row r="31" spans="1:8" x14ac:dyDescent="0.2">
      <c r="A31" s="10" t="s">
        <v>121</v>
      </c>
      <c r="B31" s="86"/>
      <c r="C31" s="47">
        <f>[1]pasif!C31</f>
        <v>0</v>
      </c>
      <c r="D31" s="47">
        <f>[1]pasif!D31</f>
        <v>0</v>
      </c>
      <c r="E31" s="44">
        <f>[1]pasif!E31</f>
        <v>0</v>
      </c>
      <c r="F31" s="47">
        <f>[1]pasif!F31</f>
        <v>0</v>
      </c>
      <c r="G31" s="47">
        <f>[1]pasif!G31</f>
        <v>0</v>
      </c>
      <c r="H31" s="46">
        <f>[1]pasif!H31</f>
        <v>0</v>
      </c>
    </row>
    <row r="32" spans="1:8" s="37" customFormat="1" ht="15" x14ac:dyDescent="0.25">
      <c r="A32" s="61" t="s">
        <v>122</v>
      </c>
      <c r="B32" s="85" t="s">
        <v>123</v>
      </c>
      <c r="C32" s="56">
        <f>[1]pasif!C32</f>
        <v>0</v>
      </c>
      <c r="D32" s="56">
        <f>[1]pasif!D32</f>
        <v>0</v>
      </c>
      <c r="E32" s="56">
        <f>[1]pasif!E32</f>
        <v>0</v>
      </c>
      <c r="F32" s="56">
        <f>[1]pasif!F32</f>
        <v>0</v>
      </c>
      <c r="G32" s="56">
        <f>[1]pasif!G32</f>
        <v>0</v>
      </c>
      <c r="H32" s="55">
        <f>[1]pasif!H32</f>
        <v>0</v>
      </c>
    </row>
    <row r="33" spans="1:8" x14ac:dyDescent="0.2">
      <c r="A33" s="57" t="s">
        <v>124</v>
      </c>
      <c r="B33" s="86"/>
      <c r="C33" s="47">
        <f>[1]pasif!C33</f>
        <v>0</v>
      </c>
      <c r="D33" s="47">
        <f>[1]pasif!D33</f>
        <v>0</v>
      </c>
      <c r="E33" s="44">
        <f>[1]pasif!E33</f>
        <v>0</v>
      </c>
      <c r="F33" s="47">
        <f>[1]pasif!F33</f>
        <v>0</v>
      </c>
      <c r="G33" s="47">
        <f>[1]pasif!G33</f>
        <v>0</v>
      </c>
      <c r="H33" s="46">
        <f>[1]pasif!H33</f>
        <v>0</v>
      </c>
    </row>
    <row r="34" spans="1:8" x14ac:dyDescent="0.2">
      <c r="A34" s="57" t="s">
        <v>125</v>
      </c>
      <c r="B34" s="86"/>
      <c r="C34" s="47">
        <f>[1]pasif!C34</f>
        <v>0</v>
      </c>
      <c r="D34" s="47">
        <f>[1]pasif!D34</f>
        <v>0</v>
      </c>
      <c r="E34" s="44">
        <f>[1]pasif!E34</f>
        <v>0</v>
      </c>
      <c r="F34" s="47">
        <f>[1]pasif!F34</f>
        <v>0</v>
      </c>
      <c r="G34" s="47">
        <f>[1]pasif!G34</f>
        <v>0</v>
      </c>
      <c r="H34" s="46">
        <f>[1]pasif!H34</f>
        <v>0</v>
      </c>
    </row>
    <row r="35" spans="1:8" x14ac:dyDescent="0.2">
      <c r="A35" s="57" t="s">
        <v>126</v>
      </c>
      <c r="B35" s="86"/>
      <c r="C35" s="47">
        <f>[1]pasif!C35</f>
        <v>0</v>
      </c>
      <c r="D35" s="47">
        <f>[1]pasif!D35</f>
        <v>0</v>
      </c>
      <c r="E35" s="44">
        <f>[1]pasif!E35</f>
        <v>0</v>
      </c>
      <c r="F35" s="47">
        <f>[1]pasif!F35</f>
        <v>0</v>
      </c>
      <c r="G35" s="47">
        <f>[1]pasif!G35</f>
        <v>0</v>
      </c>
      <c r="H35" s="46">
        <f>[1]pasif!H35</f>
        <v>0</v>
      </c>
    </row>
    <row r="36" spans="1:8" s="37" customFormat="1" ht="15" x14ac:dyDescent="0.25">
      <c r="A36" s="61" t="s">
        <v>127</v>
      </c>
      <c r="B36" s="85" t="s">
        <v>35</v>
      </c>
      <c r="C36" s="56">
        <f>[1]pasif!C36</f>
        <v>1916789</v>
      </c>
      <c r="D36" s="56">
        <f>[1]pasif!D36</f>
        <v>50777</v>
      </c>
      <c r="E36" s="56">
        <f>[1]pasif!E36</f>
        <v>1967566</v>
      </c>
      <c r="F36" s="56">
        <f>[1]pasif!F36</f>
        <v>1964510</v>
      </c>
      <c r="G36" s="56">
        <f>[1]pasif!G36</f>
        <v>49774</v>
      </c>
      <c r="H36" s="55">
        <f>[1]pasif!H36</f>
        <v>2014284</v>
      </c>
    </row>
    <row r="37" spans="1:8" x14ac:dyDescent="0.2">
      <c r="A37" s="57" t="s">
        <v>128</v>
      </c>
      <c r="B37" s="85"/>
      <c r="C37" s="47">
        <f>[1]pasif!C37</f>
        <v>1199927</v>
      </c>
      <c r="D37" s="47">
        <f>[1]pasif!D37</f>
        <v>11707</v>
      </c>
      <c r="E37" s="44">
        <f>[1]pasif!E37</f>
        <v>1211634</v>
      </c>
      <c r="F37" s="47">
        <f>[1]pasif!F37</f>
        <v>1179012</v>
      </c>
      <c r="G37" s="47">
        <f>[1]pasif!G37</f>
        <v>11727</v>
      </c>
      <c r="H37" s="46">
        <f>[1]pasif!H37</f>
        <v>1190739</v>
      </c>
    </row>
    <row r="38" spans="1:8" x14ac:dyDescent="0.2">
      <c r="A38" s="57" t="s">
        <v>129</v>
      </c>
      <c r="B38" s="85"/>
      <c r="C38" s="47">
        <f>[1]pasif!C38</f>
        <v>0</v>
      </c>
      <c r="D38" s="47">
        <f>[1]pasif!D38</f>
        <v>0</v>
      </c>
      <c r="E38" s="44">
        <f>[1]pasif!E38</f>
        <v>0</v>
      </c>
      <c r="F38" s="47">
        <f>[1]pasif!F38</f>
        <v>0</v>
      </c>
      <c r="G38" s="47">
        <f>[1]pasif!G38</f>
        <v>0</v>
      </c>
      <c r="H38" s="46">
        <f>[1]pasif!H38</f>
        <v>0</v>
      </c>
    </row>
    <row r="39" spans="1:8" x14ac:dyDescent="0.2">
      <c r="A39" s="57" t="s">
        <v>130</v>
      </c>
      <c r="B39" s="86"/>
      <c r="C39" s="47">
        <f>[1]pasif!C39</f>
        <v>444679</v>
      </c>
      <c r="D39" s="47">
        <f>[1]pasif!D39</f>
        <v>0</v>
      </c>
      <c r="E39" s="44">
        <f>[1]pasif!E39</f>
        <v>444679</v>
      </c>
      <c r="F39" s="47">
        <f>[1]pasif!F39</f>
        <v>543347</v>
      </c>
      <c r="G39" s="47">
        <f>[1]pasif!G39</f>
        <v>0</v>
      </c>
      <c r="H39" s="46">
        <f>[1]pasif!H39</f>
        <v>543347</v>
      </c>
    </row>
    <row r="40" spans="1:8" x14ac:dyDescent="0.2">
      <c r="A40" s="10" t="s">
        <v>131</v>
      </c>
      <c r="B40" s="86"/>
      <c r="C40" s="47">
        <f>[1]pasif!C40</f>
        <v>0</v>
      </c>
      <c r="D40" s="47">
        <f>[1]pasif!D40</f>
        <v>0</v>
      </c>
      <c r="E40" s="44">
        <f>[1]pasif!E40</f>
        <v>0</v>
      </c>
      <c r="F40" s="47">
        <f>[1]pasif!F40</f>
        <v>0</v>
      </c>
      <c r="G40" s="47">
        <f>[1]pasif!G40</f>
        <v>0</v>
      </c>
      <c r="H40" s="46">
        <f>[1]pasif!H40</f>
        <v>0</v>
      </c>
    </row>
    <row r="41" spans="1:8" x14ac:dyDescent="0.2">
      <c r="A41" s="10" t="s">
        <v>132</v>
      </c>
      <c r="B41" s="86"/>
      <c r="C41" s="47">
        <f>[1]pasif!C41</f>
        <v>272183</v>
      </c>
      <c r="D41" s="47">
        <f>[1]pasif!D41</f>
        <v>39070</v>
      </c>
      <c r="E41" s="44">
        <f>[1]pasif!E41</f>
        <v>311253</v>
      </c>
      <c r="F41" s="47">
        <f>[1]pasif!F41</f>
        <v>242151</v>
      </c>
      <c r="G41" s="47">
        <f>[1]pasif!G41</f>
        <v>38047</v>
      </c>
      <c r="H41" s="46">
        <f>[1]pasif!H41</f>
        <v>280198</v>
      </c>
    </row>
    <row r="42" spans="1:8" ht="15" x14ac:dyDescent="0.25">
      <c r="A42" s="61" t="s">
        <v>133</v>
      </c>
      <c r="B42" s="85" t="s">
        <v>44</v>
      </c>
      <c r="C42" s="59">
        <f>[1]pasif!C42</f>
        <v>252217</v>
      </c>
      <c r="D42" s="59">
        <f>[1]pasif!D42</f>
        <v>1144</v>
      </c>
      <c r="E42" s="56">
        <f>[1]pasif!E42</f>
        <v>253361</v>
      </c>
      <c r="F42" s="59">
        <f>[1]pasif!F42</f>
        <v>216864</v>
      </c>
      <c r="G42" s="59">
        <f>[1]pasif!G42</f>
        <v>1111</v>
      </c>
      <c r="H42" s="55">
        <f>[1]pasif!H42</f>
        <v>217975</v>
      </c>
    </row>
    <row r="43" spans="1:8" x14ac:dyDescent="0.2">
      <c r="A43" s="57" t="s">
        <v>134</v>
      </c>
      <c r="B43" s="85"/>
      <c r="C43" s="47">
        <f>[1]pasif!C43</f>
        <v>252217</v>
      </c>
      <c r="D43" s="47">
        <f>[1]pasif!D43</f>
        <v>1144</v>
      </c>
      <c r="E43" s="44">
        <f>[1]pasif!E43</f>
        <v>253361</v>
      </c>
      <c r="F43" s="47">
        <f>[1]pasif!F43</f>
        <v>216864</v>
      </c>
      <c r="G43" s="47">
        <f>[1]pasif!G43</f>
        <v>1111</v>
      </c>
      <c r="H43" s="46">
        <f>[1]pasif!H43</f>
        <v>217975</v>
      </c>
    </row>
    <row r="44" spans="1:8" x14ac:dyDescent="0.2">
      <c r="A44" s="57" t="s">
        <v>135</v>
      </c>
      <c r="B44" s="85"/>
      <c r="C44" s="47">
        <f>[1]pasif!C44</f>
        <v>0</v>
      </c>
      <c r="D44" s="47">
        <f>[1]pasif!D44</f>
        <v>0</v>
      </c>
      <c r="E44" s="44">
        <f>[1]pasif!E44</f>
        <v>0</v>
      </c>
      <c r="F44" s="47">
        <f>[1]pasif!F44</f>
        <v>0</v>
      </c>
      <c r="G44" s="47">
        <f>[1]pasif!G44</f>
        <v>0</v>
      </c>
      <c r="H44" s="46">
        <f>[1]pasif!H44</f>
        <v>0</v>
      </c>
    </row>
    <row r="45" spans="1:8" ht="28.5" customHeight="1" x14ac:dyDescent="0.25">
      <c r="A45" s="38" t="s">
        <v>136</v>
      </c>
      <c r="B45" s="85" t="s">
        <v>48</v>
      </c>
      <c r="C45" s="52">
        <f>[1]pasif!C45</f>
        <v>0</v>
      </c>
      <c r="D45" s="52">
        <f>[1]pasif!D45</f>
        <v>0</v>
      </c>
      <c r="E45" s="56">
        <f>[1]pasif!E45</f>
        <v>0</v>
      </c>
      <c r="F45" s="52">
        <f>[1]pasif!F45</f>
        <v>0</v>
      </c>
      <c r="G45" s="52">
        <f>[1]pasif!G45</f>
        <v>0</v>
      </c>
      <c r="H45" s="55">
        <f>[1]pasif!H45</f>
        <v>0</v>
      </c>
    </row>
    <row r="46" spans="1:8" x14ac:dyDescent="0.2">
      <c r="A46" s="57" t="s">
        <v>137</v>
      </c>
      <c r="B46" s="85"/>
      <c r="C46" s="47">
        <f>[1]pasif!C46</f>
        <v>0</v>
      </c>
      <c r="D46" s="47">
        <f>[1]pasif!D46</f>
        <v>0</v>
      </c>
      <c r="E46" s="44">
        <f>[1]pasif!E46</f>
        <v>0</v>
      </c>
      <c r="F46" s="47">
        <f>[1]pasif!F46</f>
        <v>0</v>
      </c>
      <c r="G46" s="47">
        <f>[1]pasif!G46</f>
        <v>0</v>
      </c>
      <c r="H46" s="46">
        <f>[1]pasif!H46</f>
        <v>0</v>
      </c>
    </row>
    <row r="47" spans="1:8" x14ac:dyDescent="0.2">
      <c r="A47" s="57" t="s">
        <v>138</v>
      </c>
      <c r="B47" s="85"/>
      <c r="C47" s="47">
        <f>[1]pasif!C47</f>
        <v>0</v>
      </c>
      <c r="D47" s="47">
        <f>[1]pasif!D47</f>
        <v>0</v>
      </c>
      <c r="E47" s="44">
        <f>[1]pasif!E47</f>
        <v>0</v>
      </c>
      <c r="F47" s="47">
        <f>[1]pasif!F47</f>
        <v>0</v>
      </c>
      <c r="G47" s="47">
        <f>[1]pasif!G47</f>
        <v>0</v>
      </c>
      <c r="H47" s="46">
        <f>[1]pasif!H47</f>
        <v>0</v>
      </c>
    </row>
    <row r="48" spans="1:8" ht="15" x14ac:dyDescent="0.25">
      <c r="A48" s="31" t="s">
        <v>139</v>
      </c>
      <c r="B48" s="85" t="s">
        <v>54</v>
      </c>
      <c r="C48" s="52">
        <f>[1]pasif!C48</f>
        <v>0</v>
      </c>
      <c r="D48" s="52">
        <f>[1]pasif!D48</f>
        <v>2002353</v>
      </c>
      <c r="E48" s="56">
        <f>[1]pasif!E48</f>
        <v>2002353</v>
      </c>
      <c r="F48" s="52">
        <f>[1]pasif!F48</f>
        <v>0</v>
      </c>
      <c r="G48" s="52">
        <f>[1]pasif!G48</f>
        <v>1974142</v>
      </c>
      <c r="H48" s="55">
        <f>[1]pasif!H48</f>
        <v>1974142</v>
      </c>
    </row>
    <row r="49" spans="1:18" ht="15" x14ac:dyDescent="0.25">
      <c r="A49" s="61" t="s">
        <v>140</v>
      </c>
      <c r="B49" s="85" t="s">
        <v>58</v>
      </c>
      <c r="C49" s="56">
        <f>[1]pasif!C49</f>
        <v>12539307</v>
      </c>
      <c r="D49" s="56">
        <f>[1]pasif!D49</f>
        <v>259600</v>
      </c>
      <c r="E49" s="56">
        <f>[1]pasif!E49</f>
        <v>12798907</v>
      </c>
      <c r="F49" s="56">
        <f>[1]pasif!F49</f>
        <v>12412681</v>
      </c>
      <c r="G49" s="56">
        <f>[1]pasif!G49</f>
        <v>203640</v>
      </c>
      <c r="H49" s="55">
        <f>[1]pasif!H49</f>
        <v>12616321</v>
      </c>
    </row>
    <row r="50" spans="1:18" x14ac:dyDescent="0.2">
      <c r="A50" s="10" t="s">
        <v>141</v>
      </c>
      <c r="B50" s="87"/>
      <c r="C50" s="47">
        <f>[1]pasif!C50</f>
        <v>2500000</v>
      </c>
      <c r="D50" s="47">
        <f>[1]pasif!D50</f>
        <v>0</v>
      </c>
      <c r="E50" s="44">
        <f>[1]pasif!E50</f>
        <v>2500000</v>
      </c>
      <c r="F50" s="47">
        <f>[1]pasif!F50</f>
        <v>2500000</v>
      </c>
      <c r="G50" s="47">
        <f>[1]pasif!G50</f>
        <v>0</v>
      </c>
      <c r="H50" s="46">
        <f>[1]pasif!H50</f>
        <v>2500000</v>
      </c>
    </row>
    <row r="51" spans="1:18" x14ac:dyDescent="0.2">
      <c r="A51" s="10" t="s">
        <v>142</v>
      </c>
      <c r="B51" s="88"/>
      <c r="C51" s="44">
        <f>[1]pasif!C51</f>
        <v>1172074</v>
      </c>
      <c r="D51" s="44">
        <f>[1]pasif!D51</f>
        <v>259600</v>
      </c>
      <c r="E51" s="44">
        <f>[1]pasif!E51</f>
        <v>1431674</v>
      </c>
      <c r="F51" s="44">
        <f>[1]pasif!F51</f>
        <v>1317561</v>
      </c>
      <c r="G51" s="44">
        <f>[1]pasif!G51</f>
        <v>203640</v>
      </c>
      <c r="H51" s="46">
        <f>[1]pasif!H51</f>
        <v>1521201</v>
      </c>
    </row>
    <row r="52" spans="1:18" x14ac:dyDescent="0.2">
      <c r="A52" s="10" t="s">
        <v>143</v>
      </c>
      <c r="B52" s="88"/>
      <c r="C52" s="47">
        <f>[1]pasif!C52</f>
        <v>723918</v>
      </c>
      <c r="D52" s="47">
        <f>[1]pasif!D52</f>
        <v>0</v>
      </c>
      <c r="E52" s="44">
        <f>[1]pasif!E52</f>
        <v>723918</v>
      </c>
      <c r="F52" s="47">
        <f>[1]pasif!F52</f>
        <v>723918</v>
      </c>
      <c r="G52" s="47">
        <f>[1]pasif!G52</f>
        <v>0</v>
      </c>
      <c r="H52" s="46">
        <f>[1]pasif!H52</f>
        <v>723918</v>
      </c>
    </row>
    <row r="53" spans="1:18" x14ac:dyDescent="0.2">
      <c r="A53" s="10" t="s">
        <v>144</v>
      </c>
      <c r="B53" s="87"/>
      <c r="C53" s="47">
        <f>[1]pasif!C53</f>
        <v>0</v>
      </c>
      <c r="D53" s="47">
        <f>[1]pasif!D53</f>
        <v>0</v>
      </c>
      <c r="E53" s="44">
        <f>[1]pasif!E53</f>
        <v>0</v>
      </c>
      <c r="F53" s="47">
        <f>[1]pasif!F53</f>
        <v>0</v>
      </c>
      <c r="G53" s="47">
        <f>[1]pasif!G53</f>
        <v>0</v>
      </c>
      <c r="H53" s="46">
        <f>[1]pasif!H53</f>
        <v>0</v>
      </c>
    </row>
    <row r="54" spans="1:18" x14ac:dyDescent="0.2">
      <c r="A54" s="10" t="s">
        <v>145</v>
      </c>
      <c r="B54" s="88"/>
      <c r="C54" s="47">
        <f>[1]pasif!C54</f>
        <v>333297</v>
      </c>
      <c r="D54" s="47">
        <f>[1]pasif!D54</f>
        <v>259600</v>
      </c>
      <c r="E54" s="44">
        <f>[1]pasif!E54</f>
        <v>592897</v>
      </c>
      <c r="F54" s="47">
        <f>[1]pasif!F54</f>
        <v>477686</v>
      </c>
      <c r="G54" s="47">
        <f>[1]pasif!G54</f>
        <v>203640</v>
      </c>
      <c r="H54" s="46">
        <f>[1]pasif!H54</f>
        <v>681326</v>
      </c>
    </row>
    <row r="55" spans="1:18" x14ac:dyDescent="0.2">
      <c r="A55" s="10" t="s">
        <v>146</v>
      </c>
      <c r="B55" s="88"/>
      <c r="C55" s="47">
        <f>[1]pasif!C55</f>
        <v>45637</v>
      </c>
      <c r="D55" s="47">
        <f>[1]pasif!D55</f>
        <v>0</v>
      </c>
      <c r="E55" s="44">
        <f>[1]pasif!E55</f>
        <v>45637</v>
      </c>
      <c r="F55" s="47">
        <f>[1]pasif!F55</f>
        <v>44136</v>
      </c>
      <c r="G55" s="47">
        <f>[1]pasif!G55</f>
        <v>0</v>
      </c>
      <c r="H55" s="46">
        <f>[1]pasif!H55</f>
        <v>44136</v>
      </c>
    </row>
    <row r="56" spans="1:18" x14ac:dyDescent="0.2">
      <c r="A56" s="10" t="s">
        <v>147</v>
      </c>
      <c r="B56" s="88"/>
      <c r="C56" s="47">
        <f>[1]pasif!C56</f>
        <v>0</v>
      </c>
      <c r="D56" s="47">
        <f>[1]pasif!D56</f>
        <v>0</v>
      </c>
      <c r="E56" s="44">
        <f>[1]pasif!E56</f>
        <v>0</v>
      </c>
      <c r="F56" s="47">
        <f>[1]pasif!F56</f>
        <v>0</v>
      </c>
      <c r="G56" s="47">
        <f>[1]pasif!G56</f>
        <v>0</v>
      </c>
      <c r="H56" s="46">
        <f>[1]pasif!H56</f>
        <v>0</v>
      </c>
    </row>
    <row r="57" spans="1:18" x14ac:dyDescent="0.2">
      <c r="A57" s="10" t="s">
        <v>148</v>
      </c>
      <c r="B57" s="88"/>
      <c r="C57" s="47">
        <f>[1]pasif!C57</f>
        <v>0</v>
      </c>
      <c r="D57" s="47">
        <f>[1]pasif!D57</f>
        <v>0</v>
      </c>
      <c r="E57" s="44">
        <f>[1]pasif!E57</f>
        <v>0</v>
      </c>
      <c r="F57" s="47">
        <f>[1]pasif!F57</f>
        <v>0</v>
      </c>
      <c r="G57" s="47">
        <f>[1]pasif!G57</f>
        <v>0</v>
      </c>
      <c r="H57" s="46">
        <f>[1]pasif!H57</f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30" customHeight="1" x14ac:dyDescent="0.2">
      <c r="A58" s="89" t="s">
        <v>149</v>
      </c>
      <c r="B58" s="88"/>
      <c r="C58" s="47">
        <f>[1]pasif!C58</f>
        <v>69222</v>
      </c>
      <c r="D58" s="47">
        <f>[1]pasif!D58</f>
        <v>0</v>
      </c>
      <c r="E58" s="44">
        <f>[1]pasif!E58</f>
        <v>69222</v>
      </c>
      <c r="F58" s="47">
        <f>[1]pasif!F58</f>
        <v>71821</v>
      </c>
      <c r="G58" s="47">
        <f>[1]pasif!G58</f>
        <v>0</v>
      </c>
      <c r="H58" s="46">
        <f>[1]pasif!H58</f>
        <v>71821</v>
      </c>
    </row>
    <row r="59" spans="1:18" x14ac:dyDescent="0.2">
      <c r="A59" s="57" t="s">
        <v>150</v>
      </c>
      <c r="B59" s="88"/>
      <c r="C59" s="47">
        <f>[1]pasif!C59</f>
        <v>0</v>
      </c>
      <c r="D59" s="47">
        <f>[1]pasif!D59</f>
        <v>0</v>
      </c>
      <c r="E59" s="44">
        <f>[1]pasif!E59</f>
        <v>0</v>
      </c>
      <c r="F59" s="47">
        <f>[1]pasif!F59</f>
        <v>0</v>
      </c>
      <c r="G59" s="47">
        <f>[1]pasif!G59</f>
        <v>0</v>
      </c>
      <c r="H59" s="46">
        <f>[1]pasif!H59</f>
        <v>0</v>
      </c>
    </row>
    <row r="60" spans="1:18" ht="28.5" x14ac:dyDescent="0.2">
      <c r="A60" s="49" t="s">
        <v>151</v>
      </c>
      <c r="B60" s="88"/>
      <c r="C60" s="47">
        <f>[1]pasif!C60</f>
        <v>0</v>
      </c>
      <c r="D60" s="47">
        <f>[1]pasif!D60</f>
        <v>0</v>
      </c>
      <c r="E60" s="44">
        <f>[1]pasif!E60</f>
        <v>0</v>
      </c>
      <c r="F60" s="47">
        <f>[1]pasif!F60</f>
        <v>0</v>
      </c>
      <c r="G60" s="47">
        <f>[1]pasif!G60</f>
        <v>0</v>
      </c>
      <c r="H60" s="46">
        <f>[1]pasif!H60</f>
        <v>0</v>
      </c>
    </row>
    <row r="61" spans="1:18" x14ac:dyDescent="0.2">
      <c r="A61" s="10" t="s">
        <v>152</v>
      </c>
      <c r="B61" s="87"/>
      <c r="C61" s="47">
        <f>[1]pasif!C61</f>
        <v>0</v>
      </c>
      <c r="D61" s="47">
        <f>[1]pasif!D61</f>
        <v>0</v>
      </c>
      <c r="E61" s="44">
        <f>[1]pasif!E61</f>
        <v>0</v>
      </c>
      <c r="F61" s="47">
        <f>[1]pasif!F61</f>
        <v>0</v>
      </c>
      <c r="G61" s="47">
        <f>[1]pasif!G61</f>
        <v>0</v>
      </c>
      <c r="H61" s="46">
        <f>[1]pasif!H61</f>
        <v>0</v>
      </c>
    </row>
    <row r="62" spans="1:18" x14ac:dyDescent="0.2">
      <c r="A62" s="10" t="s">
        <v>153</v>
      </c>
      <c r="B62" s="88"/>
      <c r="C62" s="44">
        <f>[1]pasif!C62</f>
        <v>8493619</v>
      </c>
      <c r="D62" s="44">
        <f>[1]pasif!D62</f>
        <v>0</v>
      </c>
      <c r="E62" s="44">
        <f>[1]pasif!E62</f>
        <v>8493619</v>
      </c>
      <c r="F62" s="44">
        <f>[1]pasif!F62</f>
        <v>7009581</v>
      </c>
      <c r="G62" s="44">
        <f>[1]pasif!G62</f>
        <v>0</v>
      </c>
      <c r="H62" s="46">
        <f>[1]pasif!H62</f>
        <v>7009581</v>
      </c>
    </row>
    <row r="63" spans="1:18" x14ac:dyDescent="0.2">
      <c r="A63" s="10" t="s">
        <v>154</v>
      </c>
      <c r="B63" s="88"/>
      <c r="C63" s="47">
        <f>[1]pasif!C63</f>
        <v>1012796</v>
      </c>
      <c r="D63" s="47">
        <f>[1]pasif!D63</f>
        <v>0</v>
      </c>
      <c r="E63" s="44">
        <f>[1]pasif!E63</f>
        <v>1012796</v>
      </c>
      <c r="F63" s="47">
        <f>[1]pasif!F63</f>
        <v>854240</v>
      </c>
      <c r="G63" s="47">
        <f>[1]pasif!G63</f>
        <v>0</v>
      </c>
      <c r="H63" s="46">
        <f>[1]pasif!H63</f>
        <v>854240</v>
      </c>
    </row>
    <row r="64" spans="1:18" x14ac:dyDescent="0.2">
      <c r="A64" s="10" t="s">
        <v>155</v>
      </c>
      <c r="B64" s="87"/>
      <c r="C64" s="47">
        <f>[1]pasif!C64</f>
        <v>0</v>
      </c>
      <c r="D64" s="47">
        <f>[1]pasif!D64</f>
        <v>0</v>
      </c>
      <c r="E64" s="44">
        <f>[1]pasif!E64</f>
        <v>0</v>
      </c>
      <c r="F64" s="47">
        <f>[1]pasif!F64</f>
        <v>0</v>
      </c>
      <c r="G64" s="47">
        <f>[1]pasif!G64</f>
        <v>0</v>
      </c>
      <c r="H64" s="46">
        <f>[1]pasif!H64</f>
        <v>0</v>
      </c>
    </row>
    <row r="65" spans="1:14" x14ac:dyDescent="0.2">
      <c r="A65" s="10" t="s">
        <v>156</v>
      </c>
      <c r="B65" s="88"/>
      <c r="C65" s="47">
        <f>[1]pasif!C65</f>
        <v>7214708</v>
      </c>
      <c r="D65" s="47">
        <f>[1]pasif!D65</f>
        <v>0</v>
      </c>
      <c r="E65" s="44">
        <f>[1]pasif!E65</f>
        <v>7214708</v>
      </c>
      <c r="F65" s="47">
        <f>[1]pasif!F65</f>
        <v>5889226</v>
      </c>
      <c r="G65" s="47">
        <f>[1]pasif!G65</f>
        <v>0</v>
      </c>
      <c r="H65" s="46">
        <f>[1]pasif!H65</f>
        <v>5889226</v>
      </c>
    </row>
    <row r="66" spans="1:14" x14ac:dyDescent="0.2">
      <c r="A66" s="10" t="s">
        <v>157</v>
      </c>
      <c r="B66" s="87"/>
      <c r="C66" s="47">
        <f>[1]pasif!C66</f>
        <v>266115</v>
      </c>
      <c r="D66" s="47">
        <f>[1]pasif!D66</f>
        <v>0</v>
      </c>
      <c r="E66" s="44">
        <f>[1]pasif!E66</f>
        <v>266115</v>
      </c>
      <c r="F66" s="47">
        <f>[1]pasif!F66</f>
        <v>266115</v>
      </c>
      <c r="G66" s="47">
        <f>[1]pasif!G66</f>
        <v>0</v>
      </c>
      <c r="H66" s="46">
        <f>[1]pasif!H66</f>
        <v>266115</v>
      </c>
    </row>
    <row r="67" spans="1:14" s="37" customFormat="1" ht="15" x14ac:dyDescent="0.25">
      <c r="A67" s="31" t="s">
        <v>158</v>
      </c>
      <c r="B67" s="87"/>
      <c r="C67" s="56">
        <f>[1]pasif!C67</f>
        <v>373614</v>
      </c>
      <c r="D67" s="56">
        <f>[1]pasif!D67</f>
        <v>0</v>
      </c>
      <c r="E67" s="56">
        <f>[1]pasif!E67</f>
        <v>373614</v>
      </c>
      <c r="F67" s="56">
        <f>[1]pasif!F67</f>
        <v>1585539</v>
      </c>
      <c r="G67" s="56">
        <f>[1]pasif!G67</f>
        <v>0</v>
      </c>
      <c r="H67" s="55">
        <f>[1]pasif!H67</f>
        <v>1585539</v>
      </c>
    </row>
    <row r="68" spans="1:14" x14ac:dyDescent="0.2">
      <c r="A68" s="57" t="s">
        <v>159</v>
      </c>
      <c r="B68" s="88"/>
      <c r="C68" s="47">
        <f>[1]pasif!C68</f>
        <v>0</v>
      </c>
      <c r="D68" s="47">
        <f>[1]pasif!D68</f>
        <v>0</v>
      </c>
      <c r="E68" s="44">
        <f>[1]pasif!E68</f>
        <v>0</v>
      </c>
      <c r="F68" s="47">
        <f>[1]pasif!F68</f>
        <v>0</v>
      </c>
      <c r="G68" s="47">
        <f>[1]pasif!G68</f>
        <v>0</v>
      </c>
      <c r="H68" s="46">
        <f>[1]pasif!H68</f>
        <v>0</v>
      </c>
    </row>
    <row r="69" spans="1:14" x14ac:dyDescent="0.2">
      <c r="A69" s="57" t="s">
        <v>160</v>
      </c>
      <c r="B69" s="88"/>
      <c r="C69" s="47">
        <f>[1]pasif!C69</f>
        <v>373614</v>
      </c>
      <c r="D69" s="47">
        <f>[1]pasif!D69</f>
        <v>0</v>
      </c>
      <c r="E69" s="44">
        <f>[1]pasif!E69</f>
        <v>373614</v>
      </c>
      <c r="F69" s="47">
        <f>[1]pasif!F69</f>
        <v>1585539</v>
      </c>
      <c r="G69" s="47">
        <f>[1]pasif!G69</f>
        <v>0</v>
      </c>
      <c r="H69" s="46">
        <f>[1]pasif!H69</f>
        <v>1585539</v>
      </c>
    </row>
    <row r="70" spans="1:14" x14ac:dyDescent="0.2">
      <c r="A70" s="57"/>
      <c r="B70" s="87"/>
      <c r="C70" s="44"/>
      <c r="D70" s="16"/>
      <c r="E70" s="44"/>
      <c r="F70" s="44"/>
      <c r="G70" s="16"/>
      <c r="H70" s="46"/>
    </row>
    <row r="71" spans="1:14" ht="15" x14ac:dyDescent="0.25">
      <c r="A71" s="63" t="s">
        <v>161</v>
      </c>
      <c r="B71" s="90"/>
      <c r="C71" s="65">
        <f>[1]pasif!C71</f>
        <v>91067276</v>
      </c>
      <c r="D71" s="65">
        <f>[1]pasif!D71</f>
        <v>48085309</v>
      </c>
      <c r="E71" s="65">
        <f>[1]pasif!E71</f>
        <v>139152585</v>
      </c>
      <c r="F71" s="65">
        <f>[1]pasif!F71</f>
        <v>87591982</v>
      </c>
      <c r="G71" s="65">
        <f>[1]pasif!G71</f>
        <v>47904061</v>
      </c>
      <c r="H71" s="67">
        <f>[1]pasif!H71</f>
        <v>135496043</v>
      </c>
    </row>
    <row r="72" spans="1:14" x14ac:dyDescent="0.2">
      <c r="A72" s="91"/>
      <c r="B72" s="92"/>
      <c r="C72" s="69"/>
    </row>
    <row r="73" spans="1:14" x14ac:dyDescent="0.2">
      <c r="A73" s="93"/>
      <c r="B73" s="94"/>
      <c r="C73" s="69"/>
    </row>
    <row r="74" spans="1:14" x14ac:dyDescent="0.2">
      <c r="A74" s="95"/>
      <c r="B74" s="94"/>
      <c r="C74" s="69"/>
    </row>
    <row r="75" spans="1:14" s="37" customFormat="1" ht="15" x14ac:dyDescent="0.25">
      <c r="A75" s="96"/>
      <c r="B75" s="97"/>
      <c r="C75" s="69"/>
      <c r="D75" s="69"/>
      <c r="E75" s="5"/>
      <c r="F75" s="5"/>
      <c r="G75" s="5"/>
      <c r="H75" s="5"/>
    </row>
    <row r="76" spans="1:14" s="37" customFormat="1" ht="15" x14ac:dyDescent="0.25">
      <c r="A76" s="96"/>
      <c r="B76" s="97"/>
      <c r="C76" s="69"/>
      <c r="D76" s="69"/>
      <c r="E76" s="5"/>
      <c r="F76" s="5"/>
      <c r="G76" s="5"/>
      <c r="H76" s="5"/>
    </row>
    <row r="77" spans="1:14" s="37" customFormat="1" ht="15" x14ac:dyDescent="0.25">
      <c r="A77" s="96"/>
      <c r="B77" s="97"/>
      <c r="C77" s="5"/>
      <c r="D77" s="69"/>
      <c r="E77" s="5"/>
      <c r="F77" s="5"/>
      <c r="G77" s="5"/>
      <c r="H77" s="5"/>
    </row>
    <row r="78" spans="1:14" s="37" customFormat="1" ht="15" x14ac:dyDescent="0.25">
      <c r="A78" s="98"/>
      <c r="B78" s="97"/>
      <c r="C78" s="5"/>
      <c r="D78" s="69"/>
      <c r="E78" s="5"/>
      <c r="F78" s="5"/>
      <c r="G78" s="5"/>
      <c r="H78" s="5"/>
    </row>
    <row r="79" spans="1:14" s="37" customFormat="1" ht="15" x14ac:dyDescent="0.25">
      <c r="A79" s="98"/>
      <c r="B79" s="97"/>
      <c r="C79" s="5"/>
      <c r="D79" s="69"/>
      <c r="E79" s="5"/>
      <c r="F79" s="5"/>
      <c r="G79" s="5"/>
      <c r="H79" s="5"/>
      <c r="I79" s="98"/>
      <c r="J79" s="98"/>
      <c r="K79" s="98"/>
      <c r="L79" s="98"/>
      <c r="M79" s="98"/>
      <c r="N79" s="98"/>
    </row>
    <row r="80" spans="1:14" s="37" customFormat="1" ht="15" x14ac:dyDescent="0.25">
      <c r="A80" s="98"/>
      <c r="B80" s="97"/>
      <c r="C80" s="5"/>
      <c r="D80" s="69"/>
      <c r="E80" s="5"/>
      <c r="F80" s="5"/>
      <c r="G80" s="5"/>
      <c r="H80" s="5"/>
      <c r="I80" s="98"/>
      <c r="J80" s="98"/>
      <c r="K80" s="98"/>
      <c r="L80" s="98"/>
      <c r="M80" s="98"/>
      <c r="N80" s="98"/>
    </row>
    <row r="81" spans="1:14" s="37" customFormat="1" ht="15" x14ac:dyDescent="0.25">
      <c r="A81" s="96"/>
      <c r="B81" s="97"/>
      <c r="C81" s="5"/>
      <c r="D81" s="69"/>
      <c r="E81" s="5"/>
      <c r="F81" s="5"/>
      <c r="G81" s="5"/>
      <c r="H81" s="5"/>
      <c r="I81" s="98"/>
      <c r="J81" s="98"/>
      <c r="K81" s="98"/>
      <c r="L81" s="98"/>
      <c r="M81" s="98"/>
      <c r="N81" s="98"/>
    </row>
    <row r="82" spans="1:14" s="37" customFormat="1" ht="15" x14ac:dyDescent="0.25">
      <c r="A82" s="98"/>
      <c r="B82" s="94"/>
      <c r="C82" s="5"/>
      <c r="D82" s="69"/>
      <c r="E82" s="5"/>
      <c r="F82" s="5"/>
      <c r="G82" s="5"/>
      <c r="H82" s="5"/>
      <c r="I82" s="98"/>
      <c r="J82" s="98"/>
      <c r="K82" s="98"/>
      <c r="L82" s="98"/>
      <c r="M82" s="98"/>
      <c r="N82" s="98"/>
    </row>
    <row r="83" spans="1:14" x14ac:dyDescent="0.2">
      <c r="A83" s="69"/>
      <c r="B83" s="94"/>
      <c r="I83" s="69"/>
      <c r="J83" s="69"/>
      <c r="K83" s="69"/>
      <c r="L83" s="69"/>
      <c r="M83" s="69"/>
      <c r="N83" s="69"/>
    </row>
    <row r="84" spans="1:14" x14ac:dyDescent="0.2">
      <c r="A84" s="69"/>
      <c r="B84" s="94"/>
      <c r="I84" s="69"/>
      <c r="J84" s="69"/>
      <c r="K84" s="69"/>
      <c r="L84" s="69"/>
      <c r="M84" s="69"/>
      <c r="N84" s="69"/>
    </row>
    <row r="85" spans="1:14" s="37" customFormat="1" ht="15" x14ac:dyDescent="0.25">
      <c r="A85" s="98"/>
      <c r="B85" s="94"/>
      <c r="C85" s="5"/>
      <c r="D85" s="69"/>
      <c r="E85" s="5"/>
      <c r="F85" s="5"/>
      <c r="G85" s="5"/>
      <c r="H85" s="5"/>
      <c r="I85" s="98"/>
      <c r="J85" s="98"/>
      <c r="K85" s="98"/>
      <c r="L85" s="98"/>
      <c r="M85" s="98"/>
      <c r="N85" s="98"/>
    </row>
    <row r="86" spans="1:14" x14ac:dyDescent="0.2">
      <c r="A86" s="69"/>
      <c r="B86" s="94"/>
      <c r="I86" s="69"/>
      <c r="J86" s="69"/>
      <c r="K86" s="69"/>
      <c r="L86" s="69"/>
      <c r="M86" s="69"/>
      <c r="N86" s="69"/>
    </row>
    <row r="87" spans="1:14" x14ac:dyDescent="0.2">
      <c r="A87" s="69"/>
      <c r="B87" s="94"/>
      <c r="I87" s="69"/>
      <c r="J87" s="69"/>
      <c r="K87" s="69"/>
      <c r="L87" s="69"/>
      <c r="M87" s="69"/>
      <c r="N87" s="69"/>
    </row>
    <row r="88" spans="1:14" ht="15.75" customHeight="1" x14ac:dyDescent="0.2">
      <c r="A88" s="69"/>
      <c r="B88" s="94"/>
      <c r="I88" s="69"/>
      <c r="J88" s="69"/>
      <c r="K88" s="69"/>
      <c r="L88" s="69"/>
      <c r="M88" s="69"/>
      <c r="N88" s="69"/>
    </row>
    <row r="89" spans="1:14" x14ac:dyDescent="0.2">
      <c r="A89" s="69"/>
      <c r="B89" s="94"/>
      <c r="I89" s="69"/>
      <c r="J89" s="69"/>
      <c r="K89" s="69"/>
      <c r="L89" s="69"/>
      <c r="M89" s="69"/>
      <c r="N89" s="69"/>
    </row>
    <row r="90" spans="1:14" x14ac:dyDescent="0.2">
      <c r="A90" s="68"/>
      <c r="B90" s="94"/>
      <c r="I90" s="69"/>
      <c r="J90" s="69"/>
      <c r="K90" s="69"/>
      <c r="L90" s="69"/>
      <c r="M90" s="69"/>
      <c r="N90" s="69"/>
    </row>
    <row r="91" spans="1:14" x14ac:dyDescent="0.2">
      <c r="A91" s="68"/>
      <c r="B91" s="94"/>
    </row>
    <row r="92" spans="1:14" x14ac:dyDescent="0.2">
      <c r="A92" s="68"/>
      <c r="B92" s="94"/>
    </row>
    <row r="93" spans="1:14" x14ac:dyDescent="0.2">
      <c r="A93" s="68"/>
      <c r="B93" s="94"/>
    </row>
    <row r="94" spans="1:14" x14ac:dyDescent="0.2">
      <c r="A94" s="99"/>
      <c r="B94" s="97"/>
    </row>
    <row r="95" spans="1:14" x14ac:dyDescent="0.2">
      <c r="A95" s="68"/>
      <c r="B95" s="94"/>
    </row>
    <row r="96" spans="1:14" x14ac:dyDescent="0.2">
      <c r="A96" s="68"/>
      <c r="B96" s="94"/>
    </row>
    <row r="97" spans="1:2" x14ac:dyDescent="0.2">
      <c r="A97" s="68"/>
      <c r="B97" s="94"/>
    </row>
    <row r="999" spans="1:5" x14ac:dyDescent="0.2">
      <c r="A999" s="69"/>
      <c r="B999" s="94"/>
      <c r="C999" s="69"/>
    </row>
    <row r="1000" spans="1:5" x14ac:dyDescent="0.2">
      <c r="A1000" s="69"/>
      <c r="B1000" s="94"/>
      <c r="C1000" s="69"/>
    </row>
    <row r="1001" spans="1:5" x14ac:dyDescent="0.2">
      <c r="A1001" s="69"/>
      <c r="B1001" s="94"/>
      <c r="C1001" s="69"/>
    </row>
    <row r="1002" spans="1:5" x14ac:dyDescent="0.2">
      <c r="A1002" s="100"/>
      <c r="B1002" s="101"/>
      <c r="C1002" s="101"/>
      <c r="D1002" s="101"/>
      <c r="E1002" s="101"/>
    </row>
    <row r="1003" spans="1:5" x14ac:dyDescent="0.2">
      <c r="A1003" s="69"/>
      <c r="B1003" s="102"/>
      <c r="C1003" s="102"/>
      <c r="E1003" s="69"/>
    </row>
    <row r="1004" spans="1:5" x14ac:dyDescent="0.2">
      <c r="A1004" s="69"/>
      <c r="B1004" s="102"/>
      <c r="C1004" s="102"/>
    </row>
    <row r="1005" spans="1:5" x14ac:dyDescent="0.2">
      <c r="A1005" s="69"/>
      <c r="B1005" s="94"/>
      <c r="C1005" s="69"/>
    </row>
    <row r="1006" spans="1:5" x14ac:dyDescent="0.2">
      <c r="A1006" s="69"/>
      <c r="B1006" s="94"/>
      <c r="C1006" s="69"/>
    </row>
    <row r="1007" spans="1:5" x14ac:dyDescent="0.2">
      <c r="A1007" s="69"/>
      <c r="B1007" s="94"/>
      <c r="C1007" s="69"/>
    </row>
    <row r="1008" spans="1:5" x14ac:dyDescent="0.2">
      <c r="A1008" s="69"/>
      <c r="B1008" s="94"/>
      <c r="C1008" s="69"/>
    </row>
    <row r="1009" spans="1:3" x14ac:dyDescent="0.2">
      <c r="A1009" s="69"/>
      <c r="B1009" s="94"/>
      <c r="C1009" s="69"/>
    </row>
    <row r="1010" spans="1:3" x14ac:dyDescent="0.2">
      <c r="A1010" s="69"/>
      <c r="B1010" s="94"/>
      <c r="C1010" s="69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7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view="pageBreakPreview" zoomScale="80" zoomScaleNormal="80" zoomScaleSheetLayoutView="80" workbookViewId="0"/>
  </sheetViews>
  <sheetFormatPr defaultRowHeight="14.25" x14ac:dyDescent="0.2"/>
  <cols>
    <col min="1" max="1" width="63.28515625" style="107" customWidth="1"/>
    <col min="2" max="2" width="6.7109375" style="107" customWidth="1"/>
    <col min="3" max="4" width="16.85546875" style="107" customWidth="1"/>
    <col min="5" max="5" width="17.42578125" style="107" customWidth="1"/>
    <col min="6" max="7" width="16.85546875" style="107" customWidth="1"/>
    <col min="8" max="8" width="17.42578125" style="107" customWidth="1"/>
    <col min="9" max="16384" width="9.140625" style="107"/>
  </cols>
  <sheetData>
    <row r="1" spans="1:26" ht="19.5" customHeight="1" x14ac:dyDescent="0.25">
      <c r="A1" s="2" t="s">
        <v>162</v>
      </c>
      <c r="B1" s="104"/>
      <c r="C1" s="105"/>
      <c r="D1" s="105"/>
      <c r="E1" s="105"/>
      <c r="F1" s="105"/>
      <c r="G1" s="105"/>
      <c r="H1" s="106"/>
    </row>
    <row r="2" spans="1:26" ht="16.5" customHeight="1" x14ac:dyDescent="0.2">
      <c r="A2" s="210"/>
      <c r="B2" s="108"/>
      <c r="C2" s="207" t="str">
        <f>[1]assets!C4</f>
        <v>THOUSAND TURKISH LIRA</v>
      </c>
      <c r="D2" s="208"/>
      <c r="E2" s="208"/>
      <c r="F2" s="208"/>
      <c r="G2" s="208"/>
      <c r="H2" s="209"/>
    </row>
    <row r="3" spans="1:26" x14ac:dyDescent="0.2">
      <c r="A3" s="211"/>
      <c r="B3" s="109"/>
      <c r="C3" s="17"/>
      <c r="D3" s="17" t="s">
        <v>2</v>
      </c>
      <c r="E3" s="19"/>
      <c r="F3" s="18"/>
      <c r="G3" s="76" t="s">
        <v>3</v>
      </c>
      <c r="H3" s="20"/>
    </row>
    <row r="4" spans="1:26" ht="15" x14ac:dyDescent="0.25">
      <c r="A4" s="110"/>
      <c r="B4" s="111" t="s">
        <v>5</v>
      </c>
      <c r="C4" s="23"/>
      <c r="D4" s="24" t="str">
        <f>[1]nazım!D4</f>
        <v>(31/03/2014)</v>
      </c>
      <c r="E4" s="25"/>
      <c r="F4" s="24"/>
      <c r="G4" s="24" t="str">
        <f>[1]nazım!G4</f>
        <v>(31/12/2013)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8.75" customHeight="1" x14ac:dyDescent="0.25">
      <c r="A5" s="113"/>
      <c r="B5" s="114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26" s="120" customFormat="1" ht="15" x14ac:dyDescent="0.25">
      <c r="A6" s="115" t="s">
        <v>163</v>
      </c>
      <c r="B6" s="116"/>
      <c r="C6" s="117">
        <f>[1]nazım!C6</f>
        <v>42409710</v>
      </c>
      <c r="D6" s="117">
        <f>[1]nazım!D6</f>
        <v>38212992</v>
      </c>
      <c r="E6" s="117">
        <f>[1]nazım!E6</f>
        <v>80622702</v>
      </c>
      <c r="F6" s="118">
        <f>[1]nazım!F6</f>
        <v>65514791</v>
      </c>
      <c r="G6" s="118">
        <f>[1]nazım!G6</f>
        <v>55746467</v>
      </c>
      <c r="H6" s="119">
        <f>[1]nazım!H6</f>
        <v>121261258</v>
      </c>
    </row>
    <row r="7" spans="1:26" s="120" customFormat="1" ht="15" customHeight="1" x14ac:dyDescent="0.25">
      <c r="A7" s="115" t="s">
        <v>164</v>
      </c>
      <c r="B7" s="121" t="s">
        <v>165</v>
      </c>
      <c r="C7" s="117">
        <f>[1]nazım!C7</f>
        <v>14774659</v>
      </c>
      <c r="D7" s="117">
        <f>[1]nazım!D7</f>
        <v>9450234</v>
      </c>
      <c r="E7" s="117">
        <f>[1]nazım!E7</f>
        <v>24224893</v>
      </c>
      <c r="F7" s="117">
        <f>[1]nazım!F7</f>
        <v>14288042</v>
      </c>
      <c r="G7" s="117">
        <f>[1]nazım!G7</f>
        <v>9053337</v>
      </c>
      <c r="H7" s="122">
        <f>[1]nazım!H7</f>
        <v>23341379</v>
      </c>
    </row>
    <row r="8" spans="1:26" x14ac:dyDescent="0.2">
      <c r="A8" s="123" t="s">
        <v>166</v>
      </c>
      <c r="B8" s="124"/>
      <c r="C8" s="125">
        <f>[1]nazım!C8</f>
        <v>14748974</v>
      </c>
      <c r="D8" s="125">
        <f>[1]nazım!D8</f>
        <v>3624837</v>
      </c>
      <c r="E8" s="125">
        <f>[1]nazım!E8</f>
        <v>18373811</v>
      </c>
      <c r="F8" s="125">
        <f>[1]nazım!F8</f>
        <v>14268047</v>
      </c>
      <c r="G8" s="125">
        <f>[1]nazım!G8</f>
        <v>3627537</v>
      </c>
      <c r="H8" s="126">
        <f>[1]nazım!H8</f>
        <v>17895584</v>
      </c>
    </row>
    <row r="9" spans="1:26" x14ac:dyDescent="0.2">
      <c r="A9" s="123" t="s">
        <v>167</v>
      </c>
      <c r="B9" s="124"/>
      <c r="C9" s="47">
        <f>[1]nazım!C9</f>
        <v>1827063</v>
      </c>
      <c r="D9" s="47">
        <f>[1]nazım!D9</f>
        <v>2018215</v>
      </c>
      <c r="E9" s="125">
        <f>[1]nazım!E9</f>
        <v>3845278</v>
      </c>
      <c r="F9" s="47">
        <f>[1]nazım!F9</f>
        <v>1905899</v>
      </c>
      <c r="G9" s="47">
        <f>[1]nazım!G9</f>
        <v>1952543</v>
      </c>
      <c r="H9" s="126">
        <f>[1]nazım!H9</f>
        <v>3858442</v>
      </c>
    </row>
    <row r="10" spans="1:26" x14ac:dyDescent="0.2">
      <c r="A10" s="123" t="s">
        <v>168</v>
      </c>
      <c r="B10" s="124"/>
      <c r="C10" s="47">
        <f>[1]nazım!C10</f>
        <v>701682</v>
      </c>
      <c r="D10" s="47">
        <f>[1]nazım!D10</f>
        <v>0</v>
      </c>
      <c r="E10" s="125">
        <f>[1]nazım!E10</f>
        <v>701682</v>
      </c>
      <c r="F10" s="47">
        <f>[1]nazım!F10</f>
        <v>650221</v>
      </c>
      <c r="G10" s="47">
        <f>[1]nazım!G10</f>
        <v>0</v>
      </c>
      <c r="H10" s="126">
        <f>[1]nazım!H10</f>
        <v>650221</v>
      </c>
    </row>
    <row r="11" spans="1:26" x14ac:dyDescent="0.2">
      <c r="A11" s="123" t="s">
        <v>169</v>
      </c>
      <c r="B11" s="124"/>
      <c r="C11" s="47">
        <f>[1]nazım!C11</f>
        <v>12220229</v>
      </c>
      <c r="D11" s="47">
        <f>[1]nazım!D11</f>
        <v>1606622</v>
      </c>
      <c r="E11" s="125">
        <f>[1]nazım!E11</f>
        <v>13826851</v>
      </c>
      <c r="F11" s="47">
        <f>[1]nazım!F11</f>
        <v>11711927</v>
      </c>
      <c r="G11" s="47">
        <f>[1]nazım!G11</f>
        <v>1674994</v>
      </c>
      <c r="H11" s="126">
        <f>[1]nazım!H11</f>
        <v>13386921</v>
      </c>
    </row>
    <row r="12" spans="1:26" x14ac:dyDescent="0.2">
      <c r="A12" s="123" t="s">
        <v>170</v>
      </c>
      <c r="B12" s="124"/>
      <c r="C12" s="125">
        <f>[1]nazım!C12</f>
        <v>14254</v>
      </c>
      <c r="D12" s="125">
        <f>[1]nazım!D12</f>
        <v>1792413</v>
      </c>
      <c r="E12" s="125">
        <f>[1]nazım!E12</f>
        <v>1806667</v>
      </c>
      <c r="F12" s="125">
        <f>[1]nazım!F12</f>
        <v>12129</v>
      </c>
      <c r="G12" s="125">
        <f>[1]nazım!G12</f>
        <v>1040149</v>
      </c>
      <c r="H12" s="126">
        <f>[1]nazım!H12</f>
        <v>1052278</v>
      </c>
    </row>
    <row r="13" spans="1:26" x14ac:dyDescent="0.2">
      <c r="A13" s="123" t="s">
        <v>171</v>
      </c>
      <c r="B13" s="124"/>
      <c r="C13" s="47">
        <f>[1]nazım!C13</f>
        <v>2250</v>
      </c>
      <c r="D13" s="47">
        <f>[1]nazım!D13</f>
        <v>81551</v>
      </c>
      <c r="E13" s="125">
        <f>[1]nazım!E13</f>
        <v>83801</v>
      </c>
      <c r="F13" s="47">
        <f>[1]nazım!F13</f>
        <v>1500</v>
      </c>
      <c r="G13" s="47">
        <f>[1]nazım!G13</f>
        <v>77393</v>
      </c>
      <c r="H13" s="126">
        <f>[1]nazım!H13</f>
        <v>78893</v>
      </c>
    </row>
    <row r="14" spans="1:26" x14ac:dyDescent="0.2">
      <c r="A14" s="123" t="s">
        <v>172</v>
      </c>
      <c r="B14" s="124"/>
      <c r="C14" s="47">
        <f>[1]nazım!C14</f>
        <v>12004</v>
      </c>
      <c r="D14" s="47">
        <f>[1]nazım!D14</f>
        <v>1710862</v>
      </c>
      <c r="E14" s="125">
        <f>[1]nazım!E14</f>
        <v>1722866</v>
      </c>
      <c r="F14" s="47">
        <f>[1]nazım!F14</f>
        <v>10629</v>
      </c>
      <c r="G14" s="47">
        <f>[1]nazım!G14</f>
        <v>962756</v>
      </c>
      <c r="H14" s="126">
        <f>[1]nazım!H14</f>
        <v>973385</v>
      </c>
    </row>
    <row r="15" spans="1:26" x14ac:dyDescent="0.2">
      <c r="A15" s="123" t="s">
        <v>173</v>
      </c>
      <c r="B15" s="124"/>
      <c r="C15" s="125">
        <f>[1]nazım!C15</f>
        <v>11431</v>
      </c>
      <c r="D15" s="125">
        <f>[1]nazım!D15</f>
        <v>4028764</v>
      </c>
      <c r="E15" s="125">
        <f>[1]nazım!E15</f>
        <v>4040195</v>
      </c>
      <c r="F15" s="125">
        <f>[1]nazım!F15</f>
        <v>7866</v>
      </c>
      <c r="G15" s="125">
        <f>[1]nazım!G15</f>
        <v>4382030</v>
      </c>
      <c r="H15" s="126">
        <f>[1]nazım!H15</f>
        <v>4389896</v>
      </c>
    </row>
    <row r="16" spans="1:26" x14ac:dyDescent="0.2">
      <c r="A16" s="123" t="s">
        <v>174</v>
      </c>
      <c r="B16" s="124"/>
      <c r="C16" s="47">
        <f>[1]nazım!C16</f>
        <v>11431</v>
      </c>
      <c r="D16" s="47">
        <f>[1]nazım!D16</f>
        <v>4028764</v>
      </c>
      <c r="E16" s="125">
        <f>[1]nazım!E16</f>
        <v>4040195</v>
      </c>
      <c r="F16" s="47">
        <f>[1]nazım!F16</f>
        <v>7866</v>
      </c>
      <c r="G16" s="47">
        <f>[1]nazım!G16</f>
        <v>4382030</v>
      </c>
      <c r="H16" s="126">
        <f>[1]nazım!H16</f>
        <v>4389896</v>
      </c>
    </row>
    <row r="17" spans="1:8" x14ac:dyDescent="0.2">
      <c r="A17" s="123" t="s">
        <v>175</v>
      </c>
      <c r="B17" s="124"/>
      <c r="C17" s="47">
        <f>[1]nazım!C17</f>
        <v>0</v>
      </c>
      <c r="D17" s="47">
        <f>[1]nazım!D17</f>
        <v>0</v>
      </c>
      <c r="E17" s="125">
        <f>[1]nazım!E17</f>
        <v>0</v>
      </c>
      <c r="F17" s="47">
        <f>[1]nazım!F17</f>
        <v>0</v>
      </c>
      <c r="G17" s="47">
        <f>[1]nazım!G17</f>
        <v>0</v>
      </c>
      <c r="H17" s="126">
        <f>[1]nazım!H17</f>
        <v>0</v>
      </c>
    </row>
    <row r="18" spans="1:8" x14ac:dyDescent="0.2">
      <c r="A18" s="123" t="s">
        <v>176</v>
      </c>
      <c r="B18" s="124"/>
      <c r="C18" s="47">
        <f>[1]nazım!C18</f>
        <v>0</v>
      </c>
      <c r="D18" s="47">
        <f>[1]nazım!D18</f>
        <v>1702</v>
      </c>
      <c r="E18" s="125">
        <f>[1]nazım!E18</f>
        <v>1702</v>
      </c>
      <c r="F18" s="47">
        <f>[1]nazım!F18</f>
        <v>0</v>
      </c>
      <c r="G18" s="47">
        <f>[1]nazım!G18</f>
        <v>1702</v>
      </c>
      <c r="H18" s="126">
        <f>[1]nazım!H18</f>
        <v>1702</v>
      </c>
    </row>
    <row r="19" spans="1:8" x14ac:dyDescent="0.2">
      <c r="A19" s="123" t="s">
        <v>177</v>
      </c>
      <c r="B19" s="124"/>
      <c r="C19" s="125">
        <f>[1]nazım!C19</f>
        <v>0</v>
      </c>
      <c r="D19" s="125">
        <f>[1]nazım!D19</f>
        <v>0</v>
      </c>
      <c r="E19" s="125">
        <f>[1]nazım!E19</f>
        <v>0</v>
      </c>
      <c r="F19" s="125">
        <f>[1]nazım!F19</f>
        <v>0</v>
      </c>
      <c r="G19" s="125">
        <f>[1]nazım!G19</f>
        <v>0</v>
      </c>
      <c r="H19" s="126">
        <f>[1]nazım!H19</f>
        <v>0</v>
      </c>
    </row>
    <row r="20" spans="1:8" x14ac:dyDescent="0.2">
      <c r="A20" s="123" t="s">
        <v>178</v>
      </c>
      <c r="B20" s="124"/>
      <c r="C20" s="47">
        <f>[1]nazım!C20</f>
        <v>0</v>
      </c>
      <c r="D20" s="47">
        <f>[1]nazım!D20</f>
        <v>0</v>
      </c>
      <c r="E20" s="125">
        <f>[1]nazım!E20</f>
        <v>0</v>
      </c>
      <c r="F20" s="47">
        <f>[1]nazım!F20</f>
        <v>0</v>
      </c>
      <c r="G20" s="47">
        <f>[1]nazım!G20</f>
        <v>0</v>
      </c>
      <c r="H20" s="126">
        <f>[1]nazım!H20</f>
        <v>0</v>
      </c>
    </row>
    <row r="21" spans="1:8" x14ac:dyDescent="0.2">
      <c r="A21" s="123" t="s">
        <v>179</v>
      </c>
      <c r="B21" s="124"/>
      <c r="C21" s="47">
        <f>[1]nazım!C21</f>
        <v>0</v>
      </c>
      <c r="D21" s="47">
        <f>[1]nazım!D21</f>
        <v>0</v>
      </c>
      <c r="E21" s="125">
        <f>[1]nazım!E21</f>
        <v>0</v>
      </c>
      <c r="F21" s="47">
        <f>[1]nazım!F21</f>
        <v>0</v>
      </c>
      <c r="G21" s="47">
        <f>[1]nazım!G21</f>
        <v>0</v>
      </c>
      <c r="H21" s="126">
        <f>[1]nazım!H21</f>
        <v>0</v>
      </c>
    </row>
    <row r="22" spans="1:8" x14ac:dyDescent="0.2">
      <c r="A22" s="123" t="s">
        <v>180</v>
      </c>
      <c r="B22" s="124"/>
      <c r="C22" s="47">
        <f>[1]nazım!C22</f>
        <v>0</v>
      </c>
      <c r="D22" s="47">
        <f>[1]nazım!D22</f>
        <v>0</v>
      </c>
      <c r="E22" s="125">
        <f>[1]nazım!E22</f>
        <v>0</v>
      </c>
      <c r="F22" s="47">
        <f>[1]nazım!F22</f>
        <v>0</v>
      </c>
      <c r="G22" s="47">
        <f>[1]nazım!G22</f>
        <v>0</v>
      </c>
      <c r="H22" s="126">
        <f>[1]nazım!H22</f>
        <v>0</v>
      </c>
    </row>
    <row r="23" spans="1:8" x14ac:dyDescent="0.2">
      <c r="A23" s="123" t="s">
        <v>181</v>
      </c>
      <c r="B23" s="124"/>
      <c r="C23" s="47">
        <f>[1]nazım!C23</f>
        <v>0</v>
      </c>
      <c r="D23" s="47">
        <f>[1]nazım!D23</f>
        <v>0</v>
      </c>
      <c r="E23" s="125">
        <f>[1]nazım!E23</f>
        <v>0</v>
      </c>
      <c r="F23" s="47">
        <f>[1]nazım!F23</f>
        <v>0</v>
      </c>
      <c r="G23" s="47">
        <f>[1]nazım!G23</f>
        <v>0</v>
      </c>
      <c r="H23" s="126">
        <f>[1]nazım!H23</f>
        <v>0</v>
      </c>
    </row>
    <row r="24" spans="1:8" x14ac:dyDescent="0.2">
      <c r="A24" s="123" t="s">
        <v>182</v>
      </c>
      <c r="B24" s="124"/>
      <c r="C24" s="47">
        <f>[1]nazım!C24</f>
        <v>0</v>
      </c>
      <c r="D24" s="47">
        <f>[1]nazım!D24</f>
        <v>1759</v>
      </c>
      <c r="E24" s="125">
        <f>[1]nazım!E24</f>
        <v>1759</v>
      </c>
      <c r="F24" s="47">
        <f>[1]nazım!F24</f>
        <v>0</v>
      </c>
      <c r="G24" s="47">
        <f>[1]nazım!G24</f>
        <v>1759</v>
      </c>
      <c r="H24" s="126">
        <f>[1]nazım!H24</f>
        <v>1759</v>
      </c>
    </row>
    <row r="25" spans="1:8" x14ac:dyDescent="0.2">
      <c r="A25" s="123" t="s">
        <v>183</v>
      </c>
      <c r="B25" s="124"/>
      <c r="C25" s="47">
        <f>[1]nazım!C25</f>
        <v>0</v>
      </c>
      <c r="D25" s="47">
        <f>[1]nazım!D25</f>
        <v>759</v>
      </c>
      <c r="E25" s="125">
        <f>[1]nazım!E25</f>
        <v>759</v>
      </c>
      <c r="F25" s="47">
        <f>[1]nazım!F25</f>
        <v>0</v>
      </c>
      <c r="G25" s="47">
        <f>[1]nazım!G25</f>
        <v>160</v>
      </c>
      <c r="H25" s="126">
        <f>[1]nazım!H25</f>
        <v>160</v>
      </c>
    </row>
    <row r="26" spans="1:8" s="120" customFormat="1" ht="15" x14ac:dyDescent="0.25">
      <c r="A26" s="115" t="s">
        <v>184</v>
      </c>
      <c r="B26" s="121" t="s">
        <v>165</v>
      </c>
      <c r="C26" s="127">
        <f>[1]nazım!C26</f>
        <v>16803651</v>
      </c>
      <c r="D26" s="127">
        <f>[1]nazım!D26</f>
        <v>4471958</v>
      </c>
      <c r="E26" s="127">
        <f>[1]nazım!E26</f>
        <v>21275609</v>
      </c>
      <c r="F26" s="127">
        <f>[1]nazım!F26</f>
        <v>45270192</v>
      </c>
      <c r="G26" s="127">
        <f>[1]nazım!G26</f>
        <v>26331770</v>
      </c>
      <c r="H26" s="128">
        <f>[1]nazım!H26</f>
        <v>71601962</v>
      </c>
    </row>
    <row r="27" spans="1:8" x14ac:dyDescent="0.2">
      <c r="A27" s="123" t="s">
        <v>185</v>
      </c>
      <c r="B27" s="124"/>
      <c r="C27" s="125">
        <f>[1]nazım!C27</f>
        <v>15530978</v>
      </c>
      <c r="D27" s="125">
        <f>[1]nazım!D27</f>
        <v>1602074</v>
      </c>
      <c r="E27" s="125">
        <f>[1]nazım!E27</f>
        <v>17133052</v>
      </c>
      <c r="F27" s="125">
        <f>[1]nazım!F27</f>
        <v>15109055</v>
      </c>
      <c r="G27" s="125">
        <f>[1]nazım!G27</f>
        <v>3640601</v>
      </c>
      <c r="H27" s="126">
        <f>[1]nazım!H27</f>
        <v>18749656</v>
      </c>
    </row>
    <row r="28" spans="1:8" x14ac:dyDescent="0.2">
      <c r="A28" s="123" t="s">
        <v>186</v>
      </c>
      <c r="B28" s="124"/>
      <c r="C28" s="47">
        <f>[1]nazım!C28</f>
        <v>337283</v>
      </c>
      <c r="D28" s="47">
        <f>[1]nazım!D28</f>
        <v>1602074</v>
      </c>
      <c r="E28" s="125">
        <f>[1]nazım!E28</f>
        <v>1939357</v>
      </c>
      <c r="F28" s="47">
        <f>[1]nazım!F28</f>
        <v>539362</v>
      </c>
      <c r="G28" s="47">
        <f>[1]nazım!G28</f>
        <v>3636414</v>
      </c>
      <c r="H28" s="126">
        <f>[1]nazım!H28</f>
        <v>4175776</v>
      </c>
    </row>
    <row r="29" spans="1:8" x14ac:dyDescent="0.2">
      <c r="A29" s="123" t="s">
        <v>187</v>
      </c>
      <c r="B29" s="124"/>
      <c r="C29" s="47">
        <f>[1]nazım!C29</f>
        <v>0</v>
      </c>
      <c r="D29" s="47">
        <f>[1]nazım!D29</f>
        <v>0</v>
      </c>
      <c r="E29" s="125">
        <f>[1]nazım!E29</f>
        <v>0</v>
      </c>
      <c r="F29" s="47">
        <f>[1]nazım!F29</f>
        <v>0</v>
      </c>
      <c r="G29" s="47">
        <f>[1]nazım!G29</f>
        <v>0</v>
      </c>
      <c r="H29" s="126">
        <f>[1]nazım!H29</f>
        <v>0</v>
      </c>
    </row>
    <row r="30" spans="1:8" x14ac:dyDescent="0.2">
      <c r="A30" s="123" t="s">
        <v>188</v>
      </c>
      <c r="B30" s="124"/>
      <c r="C30" s="47">
        <f>[1]nazım!C30</f>
        <v>0</v>
      </c>
      <c r="D30" s="47">
        <f>[1]nazım!D30</f>
        <v>0</v>
      </c>
      <c r="E30" s="125">
        <f>[1]nazım!E30</f>
        <v>0</v>
      </c>
      <c r="F30" s="47">
        <f>[1]nazım!F30</f>
        <v>0</v>
      </c>
      <c r="G30" s="47">
        <f>[1]nazım!G30</f>
        <v>0</v>
      </c>
      <c r="H30" s="126">
        <f>[1]nazım!H30</f>
        <v>0</v>
      </c>
    </row>
    <row r="31" spans="1:8" x14ac:dyDescent="0.2">
      <c r="A31" s="123" t="s">
        <v>189</v>
      </c>
      <c r="B31" s="124"/>
      <c r="C31" s="47">
        <f>[1]nazım!C31</f>
        <v>7050010</v>
      </c>
      <c r="D31" s="47">
        <f>[1]nazım!D31</f>
        <v>0</v>
      </c>
      <c r="E31" s="125">
        <f>[1]nazım!E31</f>
        <v>7050010</v>
      </c>
      <c r="F31" s="47">
        <f>[1]nazım!F31</f>
        <v>6730503</v>
      </c>
      <c r="G31" s="47">
        <f>[1]nazım!G31</f>
        <v>0</v>
      </c>
      <c r="H31" s="126">
        <f>[1]nazım!H31</f>
        <v>6730503</v>
      </c>
    </row>
    <row r="32" spans="1:8" x14ac:dyDescent="0.2">
      <c r="A32" s="123" t="s">
        <v>190</v>
      </c>
      <c r="B32" s="124"/>
      <c r="C32" s="47">
        <f>[1]nazım!C32</f>
        <v>0</v>
      </c>
      <c r="D32" s="47">
        <f>[1]nazım!D32</f>
        <v>0</v>
      </c>
      <c r="E32" s="125">
        <f>[1]nazım!E32</f>
        <v>0</v>
      </c>
      <c r="F32" s="47">
        <f>[1]nazım!F32</f>
        <v>0</v>
      </c>
      <c r="G32" s="47">
        <f>[1]nazım!G32</f>
        <v>0</v>
      </c>
      <c r="H32" s="126">
        <f>[1]nazım!H32</f>
        <v>0</v>
      </c>
    </row>
    <row r="33" spans="1:8" x14ac:dyDescent="0.2">
      <c r="A33" s="123" t="s">
        <v>191</v>
      </c>
      <c r="B33" s="124"/>
      <c r="C33" s="47">
        <f>[1]nazım!C33</f>
        <v>0</v>
      </c>
      <c r="D33" s="47">
        <f>[1]nazım!D33</f>
        <v>0</v>
      </c>
      <c r="E33" s="125">
        <f>[1]nazım!E33</f>
        <v>0</v>
      </c>
      <c r="F33" s="47">
        <f>[1]nazım!F33</f>
        <v>0</v>
      </c>
      <c r="G33" s="47">
        <f>[1]nazım!G33</f>
        <v>0</v>
      </c>
      <c r="H33" s="126">
        <f>[1]nazım!H33</f>
        <v>0</v>
      </c>
    </row>
    <row r="34" spans="1:8" x14ac:dyDescent="0.2">
      <c r="A34" s="123" t="s">
        <v>192</v>
      </c>
      <c r="B34" s="124"/>
      <c r="C34" s="47">
        <f>[1]nazım!C34</f>
        <v>1343232</v>
      </c>
      <c r="D34" s="47">
        <f>[1]nazım!D34</f>
        <v>0</v>
      </c>
      <c r="E34" s="125">
        <f>[1]nazım!E34</f>
        <v>1343232</v>
      </c>
      <c r="F34" s="47">
        <f>[1]nazım!F34</f>
        <v>1320438</v>
      </c>
      <c r="G34" s="47">
        <f>[1]nazım!G34</f>
        <v>0</v>
      </c>
      <c r="H34" s="126">
        <f>[1]nazım!H34</f>
        <v>1320438</v>
      </c>
    </row>
    <row r="35" spans="1:8" x14ac:dyDescent="0.2">
      <c r="A35" s="123" t="s">
        <v>193</v>
      </c>
      <c r="B35" s="124"/>
      <c r="C35" s="47">
        <f>[1]nazım!C35</f>
        <v>0</v>
      </c>
      <c r="D35" s="47">
        <f>[1]nazım!D35</f>
        <v>0</v>
      </c>
      <c r="E35" s="125">
        <f>[1]nazım!E35</f>
        <v>0</v>
      </c>
      <c r="F35" s="47">
        <f>[1]nazım!F35</f>
        <v>0</v>
      </c>
      <c r="G35" s="47">
        <f>[1]nazım!G35</f>
        <v>0</v>
      </c>
      <c r="H35" s="126">
        <f>[1]nazım!H35</f>
        <v>0</v>
      </c>
    </row>
    <row r="36" spans="1:8" x14ac:dyDescent="0.2">
      <c r="A36" s="123" t="s">
        <v>194</v>
      </c>
      <c r="B36" s="124"/>
      <c r="C36" s="47">
        <f>[1]nazım!C36</f>
        <v>6555275</v>
      </c>
      <c r="D36" s="47">
        <f>[1]nazım!D36</f>
        <v>0</v>
      </c>
      <c r="E36" s="125">
        <f>[1]nazım!E36</f>
        <v>6555275</v>
      </c>
      <c r="F36" s="47">
        <f>[1]nazım!F36</f>
        <v>6261117</v>
      </c>
      <c r="G36" s="47">
        <f>[1]nazım!G36</f>
        <v>0</v>
      </c>
      <c r="H36" s="126">
        <f>[1]nazım!H36</f>
        <v>6261117</v>
      </c>
    </row>
    <row r="37" spans="1:8" x14ac:dyDescent="0.2">
      <c r="A37" s="123" t="s">
        <v>195</v>
      </c>
      <c r="B37" s="124"/>
      <c r="C37" s="47">
        <f>[1]nazım!C37</f>
        <v>226534</v>
      </c>
      <c r="D37" s="47">
        <f>[1]nazım!D37</f>
        <v>0</v>
      </c>
      <c r="E37" s="125">
        <f>[1]nazım!E37</f>
        <v>226534</v>
      </c>
      <c r="F37" s="47">
        <f>[1]nazım!F37</f>
        <v>238991</v>
      </c>
      <c r="G37" s="47">
        <f>[1]nazım!G37</f>
        <v>0</v>
      </c>
      <c r="H37" s="126">
        <f>[1]nazım!H37</f>
        <v>238991</v>
      </c>
    </row>
    <row r="38" spans="1:8" x14ac:dyDescent="0.2">
      <c r="A38" s="123" t="s">
        <v>196</v>
      </c>
      <c r="B38" s="124"/>
      <c r="C38" s="47">
        <f>[1]nazım!C38</f>
        <v>0</v>
      </c>
      <c r="D38" s="47">
        <f>[1]nazım!D38</f>
        <v>0</v>
      </c>
      <c r="E38" s="125">
        <f>[1]nazım!E38</f>
        <v>0</v>
      </c>
      <c r="F38" s="47">
        <f>[1]nazım!F38</f>
        <v>0</v>
      </c>
      <c r="G38" s="47">
        <f>[1]nazım!G38</f>
        <v>0</v>
      </c>
      <c r="H38" s="126">
        <f>[1]nazım!H38</f>
        <v>0</v>
      </c>
    </row>
    <row r="39" spans="1:8" x14ac:dyDescent="0.2">
      <c r="A39" s="123" t="s">
        <v>197</v>
      </c>
      <c r="B39" s="124"/>
      <c r="C39" s="47">
        <f>[1]nazım!C39</f>
        <v>0</v>
      </c>
      <c r="D39" s="47">
        <f>[1]nazım!D39</f>
        <v>0</v>
      </c>
      <c r="E39" s="125">
        <f>[1]nazım!E39</f>
        <v>0</v>
      </c>
      <c r="F39" s="47">
        <f>[1]nazım!F39</f>
        <v>0</v>
      </c>
      <c r="G39" s="47">
        <f>[1]nazım!G39</f>
        <v>0</v>
      </c>
      <c r="H39" s="126">
        <f>[1]nazım!H39</f>
        <v>0</v>
      </c>
    </row>
    <row r="40" spans="1:8" x14ac:dyDescent="0.2">
      <c r="A40" s="123" t="s">
        <v>198</v>
      </c>
      <c r="B40" s="124"/>
      <c r="C40" s="47">
        <f>[1]nazım!C40</f>
        <v>18644</v>
      </c>
      <c r="D40" s="47">
        <f>[1]nazım!D40</f>
        <v>0</v>
      </c>
      <c r="E40" s="125">
        <f>[1]nazım!E40</f>
        <v>18644</v>
      </c>
      <c r="F40" s="47">
        <f>[1]nazım!F40</f>
        <v>18644</v>
      </c>
      <c r="G40" s="47">
        <f>[1]nazım!G40</f>
        <v>4187</v>
      </c>
      <c r="H40" s="126">
        <f>[1]nazım!H40</f>
        <v>22831</v>
      </c>
    </row>
    <row r="41" spans="1:8" x14ac:dyDescent="0.2">
      <c r="A41" s="123" t="s">
        <v>199</v>
      </c>
      <c r="B41" s="124"/>
      <c r="C41" s="125">
        <f>[1]nazım!C41</f>
        <v>1272673</v>
      </c>
      <c r="D41" s="125">
        <f>[1]nazım!D41</f>
        <v>2869884</v>
      </c>
      <c r="E41" s="125">
        <f>[1]nazım!E41</f>
        <v>4142557</v>
      </c>
      <c r="F41" s="125">
        <f>[1]nazım!F41</f>
        <v>30161137</v>
      </c>
      <c r="G41" s="125">
        <f>[1]nazım!G41</f>
        <v>22691169</v>
      </c>
      <c r="H41" s="126">
        <f>[1]nazım!H41</f>
        <v>52852306</v>
      </c>
    </row>
    <row r="42" spans="1:8" x14ac:dyDescent="0.2">
      <c r="A42" s="123" t="s">
        <v>200</v>
      </c>
      <c r="B42" s="124"/>
      <c r="C42" s="47">
        <f>[1]nazım!C42</f>
        <v>1272673</v>
      </c>
      <c r="D42" s="47">
        <f>[1]nazım!D42</f>
        <v>2869884</v>
      </c>
      <c r="E42" s="125">
        <f>[1]nazım!E42</f>
        <v>4142557</v>
      </c>
      <c r="F42" s="47">
        <f>[1]nazım!F42</f>
        <v>30161137</v>
      </c>
      <c r="G42" s="47">
        <f>[1]nazım!G42</f>
        <v>22691169</v>
      </c>
      <c r="H42" s="126">
        <f>[1]nazım!H42</f>
        <v>52852306</v>
      </c>
    </row>
    <row r="43" spans="1:8" x14ac:dyDescent="0.2">
      <c r="A43" s="123" t="s">
        <v>201</v>
      </c>
      <c r="B43" s="124"/>
      <c r="C43" s="47">
        <f>[1]nazım!C43</f>
        <v>0</v>
      </c>
      <c r="D43" s="47">
        <f>[1]nazım!D43</f>
        <v>0</v>
      </c>
      <c r="E43" s="125">
        <f>[1]nazım!E43</f>
        <v>0</v>
      </c>
      <c r="F43" s="47">
        <f>[1]nazım!F43</f>
        <v>0</v>
      </c>
      <c r="G43" s="47">
        <f>[1]nazım!G43</f>
        <v>0</v>
      </c>
      <c r="H43" s="126">
        <f>[1]nazım!H43</f>
        <v>0</v>
      </c>
    </row>
    <row r="44" spans="1:8" s="120" customFormat="1" ht="15" x14ac:dyDescent="0.25">
      <c r="A44" s="115" t="s">
        <v>202</v>
      </c>
      <c r="B44" s="129" t="s">
        <v>12</v>
      </c>
      <c r="C44" s="127">
        <f>[1]nazım!C44</f>
        <v>10831400</v>
      </c>
      <c r="D44" s="127">
        <f>[1]nazım!D44</f>
        <v>24290800</v>
      </c>
      <c r="E44" s="127">
        <f>[1]nazım!E44</f>
        <v>35122200</v>
      </c>
      <c r="F44" s="127">
        <f>[1]nazım!F44</f>
        <v>5956557</v>
      </c>
      <c r="G44" s="127">
        <f>[1]nazım!G44</f>
        <v>20361360</v>
      </c>
      <c r="H44" s="128">
        <f>[1]nazım!H44</f>
        <v>26317917</v>
      </c>
    </row>
    <row r="45" spans="1:8" s="120" customFormat="1" ht="15" x14ac:dyDescent="0.25">
      <c r="A45" s="123" t="s">
        <v>203</v>
      </c>
      <c r="B45" s="130"/>
      <c r="C45" s="131">
        <f>[1]nazım!C45</f>
        <v>0</v>
      </c>
      <c r="D45" s="131">
        <f>[1]nazım!D45</f>
        <v>0</v>
      </c>
      <c r="E45" s="131">
        <f>[1]nazım!E45</f>
        <v>0</v>
      </c>
      <c r="F45" s="131">
        <f>[1]nazım!F45</f>
        <v>0</v>
      </c>
      <c r="G45" s="131">
        <f>[1]nazım!G45</f>
        <v>0</v>
      </c>
      <c r="H45" s="132">
        <f>[1]nazım!H45</f>
        <v>0</v>
      </c>
    </row>
    <row r="46" spans="1:8" s="120" customFormat="1" ht="15" x14ac:dyDescent="0.25">
      <c r="A46" s="123" t="s">
        <v>204</v>
      </c>
      <c r="B46" s="130"/>
      <c r="C46" s="133">
        <f>[1]nazım!C46</f>
        <v>0</v>
      </c>
      <c r="D46" s="133">
        <f>[1]nazım!D46</f>
        <v>0</v>
      </c>
      <c r="E46" s="131">
        <f>[1]nazım!E46</f>
        <v>0</v>
      </c>
      <c r="F46" s="133">
        <f>[1]nazım!F46</f>
        <v>0</v>
      </c>
      <c r="G46" s="133">
        <f>[1]nazım!G46</f>
        <v>0</v>
      </c>
      <c r="H46" s="132">
        <f>[1]nazım!H46</f>
        <v>0</v>
      </c>
    </row>
    <row r="47" spans="1:8" s="120" customFormat="1" ht="15" x14ac:dyDescent="0.25">
      <c r="A47" s="123" t="s">
        <v>205</v>
      </c>
      <c r="B47" s="130"/>
      <c r="C47" s="133">
        <f>[1]nazım!C47</f>
        <v>0</v>
      </c>
      <c r="D47" s="133">
        <f>[1]nazım!D47</f>
        <v>0</v>
      </c>
      <c r="E47" s="131">
        <f>[1]nazım!E47</f>
        <v>0</v>
      </c>
      <c r="F47" s="133">
        <f>[1]nazım!F47</f>
        <v>0</v>
      </c>
      <c r="G47" s="133">
        <f>[1]nazım!G47</f>
        <v>0</v>
      </c>
      <c r="H47" s="132">
        <f>[1]nazım!H47</f>
        <v>0</v>
      </c>
    </row>
    <row r="48" spans="1:8" s="120" customFormat="1" ht="15" x14ac:dyDescent="0.25">
      <c r="A48" s="123" t="s">
        <v>206</v>
      </c>
      <c r="B48" s="130"/>
      <c r="C48" s="133">
        <f>[1]nazım!C48</f>
        <v>0</v>
      </c>
      <c r="D48" s="133">
        <f>[1]nazım!D48</f>
        <v>0</v>
      </c>
      <c r="E48" s="131">
        <f>[1]nazım!E48</f>
        <v>0</v>
      </c>
      <c r="F48" s="133">
        <f>[1]nazım!F48</f>
        <v>0</v>
      </c>
      <c r="G48" s="133">
        <f>[1]nazım!G48</f>
        <v>0</v>
      </c>
      <c r="H48" s="132">
        <f>[1]nazım!H48</f>
        <v>0</v>
      </c>
    </row>
    <row r="49" spans="1:8" s="120" customFormat="1" ht="15" x14ac:dyDescent="0.25">
      <c r="A49" s="123" t="s">
        <v>207</v>
      </c>
      <c r="B49" s="130"/>
      <c r="C49" s="131">
        <f>[1]nazım!C49</f>
        <v>10831400</v>
      </c>
      <c r="D49" s="131">
        <f>[1]nazım!D49</f>
        <v>24290800</v>
      </c>
      <c r="E49" s="131">
        <f>[1]nazım!E49</f>
        <v>35122200</v>
      </c>
      <c r="F49" s="131">
        <f>[1]nazım!F49</f>
        <v>5956557</v>
      </c>
      <c r="G49" s="131">
        <f>[1]nazım!G49</f>
        <v>20361360</v>
      </c>
      <c r="H49" s="132">
        <f>[1]nazım!H49</f>
        <v>26317917</v>
      </c>
    </row>
    <row r="50" spans="1:8" x14ac:dyDescent="0.2">
      <c r="A50" s="123" t="s">
        <v>208</v>
      </c>
      <c r="B50" s="134"/>
      <c r="C50" s="125">
        <f>[1]nazım!C50</f>
        <v>560910</v>
      </c>
      <c r="D50" s="125">
        <f>[1]nazım!D50</f>
        <v>635936</v>
      </c>
      <c r="E50" s="125">
        <f>[1]nazım!E50</f>
        <v>1196846</v>
      </c>
      <c r="F50" s="125">
        <f>[1]nazım!F50</f>
        <v>602810</v>
      </c>
      <c r="G50" s="125">
        <f>[1]nazım!G50</f>
        <v>731325</v>
      </c>
      <c r="H50" s="126">
        <f>[1]nazım!H50</f>
        <v>1334135</v>
      </c>
    </row>
    <row r="51" spans="1:8" x14ac:dyDescent="0.2">
      <c r="A51" s="123" t="s">
        <v>209</v>
      </c>
      <c r="B51" s="134"/>
      <c r="C51" s="47">
        <f>[1]nazım!C51</f>
        <v>280724</v>
      </c>
      <c r="D51" s="47">
        <f>[1]nazım!D51</f>
        <v>317977</v>
      </c>
      <c r="E51" s="125">
        <f>[1]nazım!E51</f>
        <v>598701</v>
      </c>
      <c r="F51" s="47">
        <f>[1]nazım!F51</f>
        <v>301607</v>
      </c>
      <c r="G51" s="47">
        <f>[1]nazım!G51</f>
        <v>365671</v>
      </c>
      <c r="H51" s="126">
        <f>[1]nazım!H51</f>
        <v>667278</v>
      </c>
    </row>
    <row r="52" spans="1:8" x14ac:dyDescent="0.2">
      <c r="A52" s="123" t="s">
        <v>210</v>
      </c>
      <c r="B52" s="134"/>
      <c r="C52" s="47">
        <f>[1]nazım!C52</f>
        <v>280186</v>
      </c>
      <c r="D52" s="47">
        <f>[1]nazım!D52</f>
        <v>317959</v>
      </c>
      <c r="E52" s="125">
        <f>[1]nazım!E52</f>
        <v>598145</v>
      </c>
      <c r="F52" s="47">
        <f>[1]nazım!F52</f>
        <v>301203</v>
      </c>
      <c r="G52" s="47">
        <f>[1]nazım!G52</f>
        <v>365654</v>
      </c>
      <c r="H52" s="126">
        <f>[1]nazım!H52</f>
        <v>666857</v>
      </c>
    </row>
    <row r="53" spans="1:8" x14ac:dyDescent="0.2">
      <c r="A53" s="123" t="s">
        <v>211</v>
      </c>
      <c r="B53" s="134"/>
      <c r="C53" s="125">
        <f>[1]nazım!C53</f>
        <v>9255228</v>
      </c>
      <c r="D53" s="125">
        <f>[1]nazım!D53</f>
        <v>19831128</v>
      </c>
      <c r="E53" s="125">
        <f>[1]nazım!E53</f>
        <v>29086356</v>
      </c>
      <c r="F53" s="125">
        <f>[1]nazım!F53</f>
        <v>5180109</v>
      </c>
      <c r="G53" s="125">
        <f>[1]nazım!G53</f>
        <v>15499236</v>
      </c>
      <c r="H53" s="126">
        <f>[1]nazım!H53</f>
        <v>20679345</v>
      </c>
    </row>
    <row r="54" spans="1:8" x14ac:dyDescent="0.2">
      <c r="A54" s="123" t="s">
        <v>212</v>
      </c>
      <c r="B54" s="134"/>
      <c r="C54" s="47">
        <f>[1]nazım!C54</f>
        <v>4948998</v>
      </c>
      <c r="D54" s="47">
        <f>[1]nazım!D54</f>
        <v>9140963</v>
      </c>
      <c r="E54" s="125">
        <f>[1]nazım!E54</f>
        <v>14089961</v>
      </c>
      <c r="F54" s="47">
        <f>[1]nazım!F54</f>
        <v>3148532</v>
      </c>
      <c r="G54" s="47">
        <f>[1]nazım!G54</f>
        <v>7243811</v>
      </c>
      <c r="H54" s="126">
        <f>[1]nazım!H54</f>
        <v>10392343</v>
      </c>
    </row>
    <row r="55" spans="1:8" x14ac:dyDescent="0.2">
      <c r="A55" s="123" t="s">
        <v>213</v>
      </c>
      <c r="B55" s="134"/>
      <c r="C55" s="47">
        <f>[1]nazım!C55</f>
        <v>4306230</v>
      </c>
      <c r="D55" s="47">
        <f>[1]nazım!D55</f>
        <v>6545017</v>
      </c>
      <c r="E55" s="125">
        <f>[1]nazım!E55</f>
        <v>10851247</v>
      </c>
      <c r="F55" s="47">
        <f>[1]nazım!F55</f>
        <v>2031577</v>
      </c>
      <c r="G55" s="47">
        <f>[1]nazım!G55</f>
        <v>4110277</v>
      </c>
      <c r="H55" s="126">
        <f>[1]nazım!H55</f>
        <v>6141854</v>
      </c>
    </row>
    <row r="56" spans="1:8" x14ac:dyDescent="0.2">
      <c r="A56" s="123" t="s">
        <v>214</v>
      </c>
      <c r="B56" s="134"/>
      <c r="C56" s="47">
        <f>[1]nazım!C56</f>
        <v>0</v>
      </c>
      <c r="D56" s="47">
        <f>[1]nazım!D56</f>
        <v>2072574</v>
      </c>
      <c r="E56" s="125">
        <f>[1]nazım!E56</f>
        <v>2072574</v>
      </c>
      <c r="F56" s="47">
        <f>[1]nazım!F56</f>
        <v>0</v>
      </c>
      <c r="G56" s="47">
        <f>[1]nazım!G56</f>
        <v>2072574</v>
      </c>
      <c r="H56" s="126">
        <f>[1]nazım!H56</f>
        <v>2072574</v>
      </c>
    </row>
    <row r="57" spans="1:8" x14ac:dyDescent="0.2">
      <c r="A57" s="123" t="s">
        <v>215</v>
      </c>
      <c r="B57" s="134"/>
      <c r="C57" s="47">
        <f>[1]nazım!C57</f>
        <v>0</v>
      </c>
      <c r="D57" s="47">
        <f>[1]nazım!D57</f>
        <v>2072574</v>
      </c>
      <c r="E57" s="125">
        <f>[1]nazım!E57</f>
        <v>2072574</v>
      </c>
      <c r="F57" s="47">
        <f>[1]nazım!F57</f>
        <v>0</v>
      </c>
      <c r="G57" s="47">
        <f>[1]nazım!G57</f>
        <v>2072574</v>
      </c>
      <c r="H57" s="126">
        <f>[1]nazım!H57</f>
        <v>2072574</v>
      </c>
    </row>
    <row r="58" spans="1:8" x14ac:dyDescent="0.2">
      <c r="A58" s="123" t="s">
        <v>216</v>
      </c>
      <c r="B58" s="134"/>
      <c r="C58" s="125">
        <f>[1]nazım!C58</f>
        <v>1015262</v>
      </c>
      <c r="D58" s="125">
        <f>[1]nazım!D58</f>
        <v>970624</v>
      </c>
      <c r="E58" s="125">
        <f>[1]nazım!E58</f>
        <v>1985886</v>
      </c>
      <c r="F58" s="125">
        <f>[1]nazım!F58</f>
        <v>173638</v>
      </c>
      <c r="G58" s="125">
        <f>[1]nazım!G58</f>
        <v>169222</v>
      </c>
      <c r="H58" s="126">
        <f>[1]nazım!H58</f>
        <v>342860</v>
      </c>
    </row>
    <row r="59" spans="1:8" x14ac:dyDescent="0.2">
      <c r="A59" s="123" t="s">
        <v>217</v>
      </c>
      <c r="B59" s="134"/>
      <c r="C59" s="47">
        <f>[1]nazım!C59</f>
        <v>507631</v>
      </c>
      <c r="D59" s="47">
        <f>[1]nazım!D59</f>
        <v>485312</v>
      </c>
      <c r="E59" s="125">
        <f>[1]nazım!E59</f>
        <v>992943</v>
      </c>
      <c r="F59" s="47">
        <f>[1]nazım!F59</f>
        <v>85819</v>
      </c>
      <c r="G59" s="47">
        <f>[1]nazım!G59</f>
        <v>84611</v>
      </c>
      <c r="H59" s="126">
        <f>[1]nazım!H59</f>
        <v>170430</v>
      </c>
    </row>
    <row r="60" spans="1:8" x14ac:dyDescent="0.2">
      <c r="A60" s="123" t="s">
        <v>218</v>
      </c>
      <c r="B60" s="134"/>
      <c r="C60" s="47">
        <f>[1]nazım!C60</f>
        <v>507631</v>
      </c>
      <c r="D60" s="47">
        <f>[1]nazım!D60</f>
        <v>485312</v>
      </c>
      <c r="E60" s="125">
        <f>[1]nazım!E60</f>
        <v>992943</v>
      </c>
      <c r="F60" s="47">
        <f>[1]nazım!F60</f>
        <v>85819</v>
      </c>
      <c r="G60" s="47">
        <f>[1]nazım!G60</f>
        <v>84611</v>
      </c>
      <c r="H60" s="126">
        <f>[1]nazım!H60</f>
        <v>170430</v>
      </c>
    </row>
    <row r="61" spans="1:8" x14ac:dyDescent="0.2">
      <c r="A61" s="123" t="s">
        <v>219</v>
      </c>
      <c r="B61" s="134"/>
      <c r="C61" s="47">
        <f>[1]nazım!C61</f>
        <v>0</v>
      </c>
      <c r="D61" s="47">
        <f>[1]nazım!D61</f>
        <v>0</v>
      </c>
      <c r="E61" s="125">
        <f>[1]nazım!E61</f>
        <v>0</v>
      </c>
      <c r="F61" s="47">
        <f>[1]nazım!F61</f>
        <v>0</v>
      </c>
      <c r="G61" s="47">
        <f>[1]nazım!G61</f>
        <v>0</v>
      </c>
      <c r="H61" s="126">
        <f>[1]nazım!H61</f>
        <v>0</v>
      </c>
    </row>
    <row r="62" spans="1:8" x14ac:dyDescent="0.2">
      <c r="A62" s="123" t="s">
        <v>220</v>
      </c>
      <c r="B62" s="134"/>
      <c r="C62" s="47">
        <f>[1]nazım!C62</f>
        <v>0</v>
      </c>
      <c r="D62" s="47">
        <f>[1]nazım!D62</f>
        <v>0</v>
      </c>
      <c r="E62" s="125">
        <f>[1]nazım!E62</f>
        <v>0</v>
      </c>
      <c r="F62" s="47">
        <f>[1]nazım!F62</f>
        <v>0</v>
      </c>
      <c r="G62" s="47">
        <f>[1]nazım!G62</f>
        <v>0</v>
      </c>
      <c r="H62" s="126">
        <f>[1]nazım!H62</f>
        <v>0</v>
      </c>
    </row>
    <row r="63" spans="1:8" x14ac:dyDescent="0.2">
      <c r="A63" s="123" t="s">
        <v>221</v>
      </c>
      <c r="B63" s="134"/>
      <c r="C63" s="47">
        <f>[1]nazım!C63</f>
        <v>0</v>
      </c>
      <c r="D63" s="47">
        <f>[1]nazım!D63</f>
        <v>0</v>
      </c>
      <c r="E63" s="125">
        <f>[1]nazım!E63</f>
        <v>0</v>
      </c>
      <c r="F63" s="47">
        <f>[1]nazım!F63</f>
        <v>1000</v>
      </c>
      <c r="G63" s="47">
        <f>[1]nazım!G63</f>
        <v>0</v>
      </c>
      <c r="H63" s="126">
        <f>[1]nazım!H63</f>
        <v>1000</v>
      </c>
    </row>
    <row r="64" spans="1:8" x14ac:dyDescent="0.2">
      <c r="A64" s="123" t="s">
        <v>222</v>
      </c>
      <c r="B64" s="134"/>
      <c r="C64" s="47">
        <f>[1]nazım!C64</f>
        <v>0</v>
      </c>
      <c r="D64" s="47">
        <f>[1]nazım!D64</f>
        <v>0</v>
      </c>
      <c r="E64" s="125">
        <f>[1]nazım!E64</f>
        <v>0</v>
      </c>
      <c r="F64" s="47">
        <f>[1]nazım!F64</f>
        <v>1000</v>
      </c>
      <c r="G64" s="47">
        <f>[1]nazım!G64</f>
        <v>0</v>
      </c>
      <c r="H64" s="126">
        <f>[1]nazım!H64</f>
        <v>1000</v>
      </c>
    </row>
    <row r="65" spans="1:8" x14ac:dyDescent="0.2">
      <c r="A65" s="123" t="s">
        <v>223</v>
      </c>
      <c r="B65" s="134"/>
      <c r="C65" s="125">
        <f>[1]nazım!C65</f>
        <v>0</v>
      </c>
      <c r="D65" s="125">
        <f>[1]nazım!D65</f>
        <v>0</v>
      </c>
      <c r="E65" s="125">
        <f>[1]nazım!E65</f>
        <v>0</v>
      </c>
      <c r="F65" s="125">
        <f>[1]nazım!F65</f>
        <v>0</v>
      </c>
      <c r="G65" s="125">
        <f>[1]nazım!G65</f>
        <v>0</v>
      </c>
      <c r="H65" s="126">
        <f>[1]nazım!H65</f>
        <v>0</v>
      </c>
    </row>
    <row r="66" spans="1:8" x14ac:dyDescent="0.2">
      <c r="A66" s="123" t="s">
        <v>224</v>
      </c>
      <c r="B66" s="134"/>
      <c r="C66" s="47">
        <f>[1]nazım!C66</f>
        <v>0</v>
      </c>
      <c r="D66" s="47">
        <f>[1]nazım!D66</f>
        <v>0</v>
      </c>
      <c r="E66" s="125">
        <f>[1]nazım!E66</f>
        <v>0</v>
      </c>
      <c r="F66" s="47">
        <f>[1]nazım!F66</f>
        <v>0</v>
      </c>
      <c r="G66" s="47">
        <f>[1]nazım!G66</f>
        <v>0</v>
      </c>
      <c r="H66" s="126">
        <f>[1]nazım!H66</f>
        <v>0</v>
      </c>
    </row>
    <row r="67" spans="1:8" x14ac:dyDescent="0.2">
      <c r="A67" s="123" t="s">
        <v>225</v>
      </c>
      <c r="B67" s="134"/>
      <c r="C67" s="47">
        <f>[1]nazım!C67</f>
        <v>0</v>
      </c>
      <c r="D67" s="47">
        <f>[1]nazım!D67</f>
        <v>0</v>
      </c>
      <c r="E67" s="125">
        <f>[1]nazım!E67</f>
        <v>0</v>
      </c>
      <c r="F67" s="47">
        <f>[1]nazım!F67</f>
        <v>0</v>
      </c>
      <c r="G67" s="47">
        <f>[1]nazım!G67</f>
        <v>0</v>
      </c>
      <c r="H67" s="126">
        <f>[1]nazım!H67</f>
        <v>0</v>
      </c>
    </row>
    <row r="68" spans="1:8" x14ac:dyDescent="0.2">
      <c r="A68" s="123" t="s">
        <v>226</v>
      </c>
      <c r="B68" s="134"/>
      <c r="C68" s="125">
        <f>[1]nazım!C68</f>
        <v>0</v>
      </c>
      <c r="D68" s="125">
        <f>[1]nazım!D68</f>
        <v>0</v>
      </c>
      <c r="E68" s="125">
        <f>[1]nazım!E68</f>
        <v>0</v>
      </c>
      <c r="F68" s="125">
        <f>[1]nazım!F68</f>
        <v>0</v>
      </c>
      <c r="G68" s="125">
        <f>[1]nazım!G68</f>
        <v>0</v>
      </c>
      <c r="H68" s="126">
        <f>[1]nazım!H68</f>
        <v>0</v>
      </c>
    </row>
    <row r="69" spans="1:8" x14ac:dyDescent="0.2">
      <c r="A69" s="123" t="s">
        <v>227</v>
      </c>
      <c r="B69" s="134"/>
      <c r="C69" s="47">
        <f>[1]nazım!C69</f>
        <v>0</v>
      </c>
      <c r="D69" s="47">
        <f>[1]nazım!D69</f>
        <v>0</v>
      </c>
      <c r="E69" s="125">
        <f>[1]nazım!E69</f>
        <v>0</v>
      </c>
      <c r="F69" s="47">
        <f>[1]nazım!F69</f>
        <v>0</v>
      </c>
      <c r="G69" s="47">
        <f>[1]nazım!G69</f>
        <v>0</v>
      </c>
      <c r="H69" s="126">
        <f>[1]nazım!H69</f>
        <v>0</v>
      </c>
    </row>
    <row r="70" spans="1:8" x14ac:dyDescent="0.2">
      <c r="A70" s="123" t="s">
        <v>228</v>
      </c>
      <c r="B70" s="134"/>
      <c r="C70" s="47">
        <f>[1]nazım!C70</f>
        <v>0</v>
      </c>
      <c r="D70" s="47">
        <f>[1]nazım!D70</f>
        <v>0</v>
      </c>
      <c r="E70" s="125">
        <f>[1]nazım!E70</f>
        <v>0</v>
      </c>
      <c r="F70" s="47">
        <f>[1]nazım!F70</f>
        <v>0</v>
      </c>
      <c r="G70" s="47">
        <f>[1]nazım!G70</f>
        <v>0</v>
      </c>
      <c r="H70" s="126">
        <f>[1]nazım!H70</f>
        <v>0</v>
      </c>
    </row>
    <row r="71" spans="1:8" x14ac:dyDescent="0.2">
      <c r="A71" s="123" t="s">
        <v>229</v>
      </c>
      <c r="B71" s="134"/>
      <c r="C71" s="47">
        <f>[1]nazım!C71</f>
        <v>0</v>
      </c>
      <c r="D71" s="47">
        <f>[1]nazım!D71</f>
        <v>2853112</v>
      </c>
      <c r="E71" s="125">
        <f>[1]nazım!E71</f>
        <v>2853112</v>
      </c>
      <c r="F71" s="47">
        <f>[1]nazım!F71</f>
        <v>0</v>
      </c>
      <c r="G71" s="47">
        <f>[1]nazım!G71</f>
        <v>3961577</v>
      </c>
      <c r="H71" s="126">
        <f>[1]nazım!H71</f>
        <v>3961577</v>
      </c>
    </row>
    <row r="72" spans="1:8" s="120" customFormat="1" ht="15" x14ac:dyDescent="0.25">
      <c r="A72" s="115" t="s">
        <v>230</v>
      </c>
      <c r="B72" s="135"/>
      <c r="C72" s="117">
        <f>[1]nazım!C72</f>
        <v>842794507</v>
      </c>
      <c r="D72" s="117">
        <f>[1]nazım!D72</f>
        <v>231560222</v>
      </c>
      <c r="E72" s="117">
        <f>[1]nazım!E72</f>
        <v>1074354729</v>
      </c>
      <c r="F72" s="117">
        <f>[1]nazım!F72</f>
        <v>839788953</v>
      </c>
      <c r="G72" s="117">
        <f>[1]nazım!G72</f>
        <v>225942092</v>
      </c>
      <c r="H72" s="122">
        <f>[1]nazım!H72</f>
        <v>1065731045</v>
      </c>
    </row>
    <row r="73" spans="1:8" s="120" customFormat="1" ht="15" x14ac:dyDescent="0.25">
      <c r="A73" s="115" t="s">
        <v>231</v>
      </c>
      <c r="B73" s="135"/>
      <c r="C73" s="117">
        <f>[1]nazım!C73</f>
        <v>357423605</v>
      </c>
      <c r="D73" s="117">
        <f>[1]nazım!D73</f>
        <v>1667644</v>
      </c>
      <c r="E73" s="117">
        <f>[1]nazım!E73</f>
        <v>359091249</v>
      </c>
      <c r="F73" s="117">
        <f>[1]nazım!F73</f>
        <v>351509096</v>
      </c>
      <c r="G73" s="117">
        <f>[1]nazım!G73</f>
        <v>1564619</v>
      </c>
      <c r="H73" s="122">
        <f>[1]nazım!H73</f>
        <v>353073715</v>
      </c>
    </row>
    <row r="74" spans="1:8" x14ac:dyDescent="0.2">
      <c r="A74" s="123" t="s">
        <v>232</v>
      </c>
      <c r="B74" s="134"/>
      <c r="C74" s="47">
        <f>[1]nazım!C74</f>
        <v>0</v>
      </c>
      <c r="D74" s="47">
        <f>[1]nazım!D74</f>
        <v>20816</v>
      </c>
      <c r="E74" s="125">
        <f>[1]nazım!E74</f>
        <v>20816</v>
      </c>
      <c r="F74" s="47">
        <f>[1]nazım!F74</f>
        <v>0</v>
      </c>
      <c r="G74" s="47">
        <f>[1]nazım!G74</f>
        <v>20816</v>
      </c>
      <c r="H74" s="126">
        <f>[1]nazım!H74</f>
        <v>20816</v>
      </c>
    </row>
    <row r="75" spans="1:8" x14ac:dyDescent="0.2">
      <c r="A75" s="123" t="s">
        <v>233</v>
      </c>
      <c r="B75" s="134"/>
      <c r="C75" s="47">
        <f>[1]nazım!C75</f>
        <v>348985214</v>
      </c>
      <c r="D75" s="47">
        <f>[1]nazım!D75</f>
        <v>95315</v>
      </c>
      <c r="E75" s="125">
        <f>[1]nazım!E75</f>
        <v>349080529</v>
      </c>
      <c r="F75" s="47">
        <f>[1]nazım!F75</f>
        <v>343290604</v>
      </c>
      <c r="G75" s="47">
        <f>[1]nazım!G75</f>
        <v>0</v>
      </c>
      <c r="H75" s="126">
        <f>[1]nazım!H75</f>
        <v>343290604</v>
      </c>
    </row>
    <row r="76" spans="1:8" x14ac:dyDescent="0.2">
      <c r="A76" s="123" t="s">
        <v>234</v>
      </c>
      <c r="B76" s="134"/>
      <c r="C76" s="47">
        <f>[1]nazım!C76</f>
        <v>7162005</v>
      </c>
      <c r="D76" s="47">
        <f>[1]nazım!D76</f>
        <v>1001978</v>
      </c>
      <c r="E76" s="125">
        <f>[1]nazım!E76</f>
        <v>8163983</v>
      </c>
      <c r="F76" s="47">
        <f>[1]nazım!F76</f>
        <v>6699221</v>
      </c>
      <c r="G76" s="47">
        <f>[1]nazım!G76</f>
        <v>895708</v>
      </c>
      <c r="H76" s="126">
        <f>[1]nazım!H76</f>
        <v>7594929</v>
      </c>
    </row>
    <row r="77" spans="1:8" x14ac:dyDescent="0.2">
      <c r="A77" s="123" t="s">
        <v>235</v>
      </c>
      <c r="B77" s="134"/>
      <c r="C77" s="47">
        <f>[1]nazım!C77</f>
        <v>1029397</v>
      </c>
      <c r="D77" s="47">
        <f>[1]nazım!D77</f>
        <v>221363</v>
      </c>
      <c r="E77" s="125">
        <f>[1]nazım!E77</f>
        <v>1250760</v>
      </c>
      <c r="F77" s="47">
        <f>[1]nazım!F77</f>
        <v>974141</v>
      </c>
      <c r="G77" s="47">
        <f>[1]nazım!G77</f>
        <v>210113</v>
      </c>
      <c r="H77" s="126">
        <f>[1]nazım!H77</f>
        <v>1184254</v>
      </c>
    </row>
    <row r="78" spans="1:8" x14ac:dyDescent="0.2">
      <c r="A78" s="123" t="s">
        <v>236</v>
      </c>
      <c r="B78" s="134"/>
      <c r="C78" s="47">
        <f>[1]nazım!C78</f>
        <v>2152</v>
      </c>
      <c r="D78" s="47">
        <f>[1]nazım!D78</f>
        <v>86</v>
      </c>
      <c r="E78" s="125">
        <f>[1]nazım!E78</f>
        <v>2238</v>
      </c>
      <c r="F78" s="47">
        <f>[1]nazım!F78</f>
        <v>2152</v>
      </c>
      <c r="G78" s="47">
        <f>[1]nazım!G78</f>
        <v>86</v>
      </c>
      <c r="H78" s="126">
        <f>[1]nazım!H78</f>
        <v>2238</v>
      </c>
    </row>
    <row r="79" spans="1:8" x14ac:dyDescent="0.2">
      <c r="A79" s="123" t="s">
        <v>237</v>
      </c>
      <c r="B79" s="134"/>
      <c r="C79" s="47">
        <f>[1]nazım!C79</f>
        <v>0</v>
      </c>
      <c r="D79" s="47">
        <f>[1]nazım!D79</f>
        <v>6289</v>
      </c>
      <c r="E79" s="125">
        <f>[1]nazım!E79</f>
        <v>6289</v>
      </c>
      <c r="F79" s="47">
        <f>[1]nazım!F79</f>
        <v>0</v>
      </c>
      <c r="G79" s="47">
        <f>[1]nazım!G79</f>
        <v>6289</v>
      </c>
      <c r="H79" s="126">
        <f>[1]nazım!H79</f>
        <v>6289</v>
      </c>
    </row>
    <row r="80" spans="1:8" x14ac:dyDescent="0.2">
      <c r="A80" s="123" t="s">
        <v>238</v>
      </c>
      <c r="B80" s="134"/>
      <c r="C80" s="47">
        <f>[1]nazım!C80</f>
        <v>309</v>
      </c>
      <c r="D80" s="47">
        <f>[1]nazım!D80</f>
        <v>93934</v>
      </c>
      <c r="E80" s="125">
        <f>[1]nazım!E80</f>
        <v>94243</v>
      </c>
      <c r="F80" s="47">
        <f>[1]nazım!F80</f>
        <v>6749</v>
      </c>
      <c r="G80" s="47">
        <f>[1]nazım!G80</f>
        <v>138169</v>
      </c>
      <c r="H80" s="126">
        <f>[1]nazım!H80</f>
        <v>144918</v>
      </c>
    </row>
    <row r="81" spans="1:8" x14ac:dyDescent="0.2">
      <c r="A81" s="123" t="s">
        <v>239</v>
      </c>
      <c r="B81" s="134"/>
      <c r="C81" s="47">
        <f>[1]nazım!C81</f>
        <v>244528</v>
      </c>
      <c r="D81" s="47">
        <f>[1]nazım!D81</f>
        <v>227863</v>
      </c>
      <c r="E81" s="125">
        <f>[1]nazım!E81</f>
        <v>472391</v>
      </c>
      <c r="F81" s="47">
        <f>[1]nazım!F81</f>
        <v>536229</v>
      </c>
      <c r="G81" s="47">
        <f>[1]nazım!G81</f>
        <v>293438</v>
      </c>
      <c r="H81" s="126">
        <f>[1]nazım!H81</f>
        <v>829667</v>
      </c>
    </row>
    <row r="82" spans="1:8" s="120" customFormat="1" ht="15" x14ac:dyDescent="0.25">
      <c r="A82" s="115" t="s">
        <v>240</v>
      </c>
      <c r="B82" s="135"/>
      <c r="C82" s="117">
        <f>[1]nazım!C82</f>
        <v>151209727</v>
      </c>
      <c r="D82" s="117">
        <f>[1]nazım!D82</f>
        <v>51886895</v>
      </c>
      <c r="E82" s="117">
        <f>[1]nazım!E82</f>
        <v>203096622</v>
      </c>
      <c r="F82" s="117">
        <f>[1]nazım!F82</f>
        <v>174883810</v>
      </c>
      <c r="G82" s="117">
        <f>[1]nazım!G82</f>
        <v>50574396</v>
      </c>
      <c r="H82" s="122">
        <f>[1]nazım!H82</f>
        <v>225458206</v>
      </c>
    </row>
    <row r="83" spans="1:8" x14ac:dyDescent="0.2">
      <c r="A83" s="123" t="s">
        <v>241</v>
      </c>
      <c r="B83" s="134"/>
      <c r="C83" s="47">
        <f>[1]nazım!C83</f>
        <v>304855</v>
      </c>
      <c r="D83" s="47">
        <f>[1]nazım!D83</f>
        <v>27921</v>
      </c>
      <c r="E83" s="125">
        <f>[1]nazım!E83</f>
        <v>332776</v>
      </c>
      <c r="F83" s="47">
        <f>[1]nazım!F83</f>
        <v>334952</v>
      </c>
      <c r="G83" s="47">
        <f>[1]nazım!G83</f>
        <v>27434</v>
      </c>
      <c r="H83" s="126">
        <f>[1]nazım!H83</f>
        <v>362386</v>
      </c>
    </row>
    <row r="84" spans="1:8" x14ac:dyDescent="0.2">
      <c r="A84" s="123" t="s">
        <v>242</v>
      </c>
      <c r="B84" s="134"/>
      <c r="C84" s="47">
        <f>[1]nazım!C84</f>
        <v>1476606</v>
      </c>
      <c r="D84" s="47">
        <f>[1]nazım!D84</f>
        <v>184232</v>
      </c>
      <c r="E84" s="125">
        <f>[1]nazım!E84</f>
        <v>1660838</v>
      </c>
      <c r="F84" s="47">
        <f>[1]nazım!F84</f>
        <v>701927</v>
      </c>
      <c r="G84" s="47">
        <f>[1]nazım!G84</f>
        <v>239873</v>
      </c>
      <c r="H84" s="126">
        <f>[1]nazım!H84</f>
        <v>941800</v>
      </c>
    </row>
    <row r="85" spans="1:8" x14ac:dyDescent="0.2">
      <c r="A85" s="123" t="s">
        <v>243</v>
      </c>
      <c r="B85" s="134"/>
      <c r="C85" s="47">
        <f>[1]nazım!C85</f>
        <v>23833046</v>
      </c>
      <c r="D85" s="47">
        <f>[1]nazım!D85</f>
        <v>737914</v>
      </c>
      <c r="E85" s="125">
        <f>[1]nazım!E85</f>
        <v>24570960</v>
      </c>
      <c r="F85" s="47">
        <f>[1]nazım!F85</f>
        <v>23434930</v>
      </c>
      <c r="G85" s="47">
        <f>[1]nazım!G85</f>
        <v>990995</v>
      </c>
      <c r="H85" s="126">
        <f>[1]nazım!H85</f>
        <v>24425925</v>
      </c>
    </row>
    <row r="86" spans="1:8" x14ac:dyDescent="0.2">
      <c r="A86" s="123" t="s">
        <v>244</v>
      </c>
      <c r="B86" s="134"/>
      <c r="C86" s="47">
        <f>[1]nazım!C86</f>
        <v>0</v>
      </c>
      <c r="D86" s="47">
        <f>[1]nazım!D86</f>
        <v>0</v>
      </c>
      <c r="E86" s="125">
        <f>[1]nazım!E86</f>
        <v>0</v>
      </c>
      <c r="F86" s="47">
        <f>[1]nazım!F86</f>
        <v>0</v>
      </c>
      <c r="G86" s="47">
        <f>[1]nazım!G86</f>
        <v>0</v>
      </c>
      <c r="H86" s="126">
        <f>[1]nazım!H86</f>
        <v>0</v>
      </c>
    </row>
    <row r="87" spans="1:8" x14ac:dyDescent="0.2">
      <c r="A87" s="123" t="s">
        <v>245</v>
      </c>
      <c r="B87" s="134"/>
      <c r="C87" s="47">
        <f>[1]nazım!C87</f>
        <v>116778468</v>
      </c>
      <c r="D87" s="47">
        <f>[1]nazım!D87</f>
        <v>40785137</v>
      </c>
      <c r="E87" s="125">
        <f>[1]nazım!E87</f>
        <v>157563605</v>
      </c>
      <c r="F87" s="47">
        <f>[1]nazım!F87</f>
        <v>112475408</v>
      </c>
      <c r="G87" s="47">
        <f>[1]nazım!G87</f>
        <v>39831978</v>
      </c>
      <c r="H87" s="126">
        <f>[1]nazım!H87</f>
        <v>152307386</v>
      </c>
    </row>
    <row r="88" spans="1:8" x14ac:dyDescent="0.2">
      <c r="A88" s="123" t="s">
        <v>246</v>
      </c>
      <c r="B88" s="134"/>
      <c r="C88" s="47">
        <f>[1]nazım!C88</f>
        <v>8214637</v>
      </c>
      <c r="D88" s="47">
        <f>[1]nazım!D88</f>
        <v>10003836</v>
      </c>
      <c r="E88" s="125">
        <f>[1]nazım!E88</f>
        <v>18218473</v>
      </c>
      <c r="F88" s="47">
        <f>[1]nazım!F88</f>
        <v>8342047</v>
      </c>
      <c r="G88" s="47">
        <f>[1]nazım!G88</f>
        <v>9350018</v>
      </c>
      <c r="H88" s="126">
        <f>[1]nazım!H88</f>
        <v>17692065</v>
      </c>
    </row>
    <row r="89" spans="1:8" x14ac:dyDescent="0.2">
      <c r="A89" s="123" t="s">
        <v>247</v>
      </c>
      <c r="B89" s="134"/>
      <c r="C89" s="47">
        <f>[1]nazım!C89</f>
        <v>602115</v>
      </c>
      <c r="D89" s="47">
        <f>[1]nazım!D89</f>
        <v>147855</v>
      </c>
      <c r="E89" s="125">
        <f>[1]nazım!E89</f>
        <v>749970</v>
      </c>
      <c r="F89" s="47">
        <f>[1]nazım!F89</f>
        <v>29594546</v>
      </c>
      <c r="G89" s="47">
        <f>[1]nazım!G89</f>
        <v>134098</v>
      </c>
      <c r="H89" s="126">
        <f>[1]nazım!H89</f>
        <v>29728644</v>
      </c>
    </row>
    <row r="90" spans="1:8" ht="15" x14ac:dyDescent="0.25">
      <c r="A90" s="115" t="s">
        <v>248</v>
      </c>
      <c r="B90" s="134"/>
      <c r="C90" s="52">
        <f>[1]nazım!C90</f>
        <v>334161175</v>
      </c>
      <c r="D90" s="52">
        <f>[1]nazım!D90</f>
        <v>178005683</v>
      </c>
      <c r="E90" s="117">
        <f>[1]nazım!E90</f>
        <v>512166858</v>
      </c>
      <c r="F90" s="52">
        <f>[1]nazım!F90</f>
        <v>313396047</v>
      </c>
      <c r="G90" s="52">
        <f>[1]nazım!G90</f>
        <v>173803077</v>
      </c>
      <c r="H90" s="122">
        <f>[1]nazım!H90</f>
        <v>487199124</v>
      </c>
    </row>
    <row r="91" spans="1:8" ht="9" customHeight="1" x14ac:dyDescent="0.2">
      <c r="A91" s="123"/>
      <c r="B91" s="134"/>
      <c r="C91" s="134"/>
      <c r="D91" s="134"/>
      <c r="E91" s="125"/>
      <c r="F91" s="134"/>
      <c r="G91" s="134"/>
      <c r="H91" s="126"/>
    </row>
    <row r="92" spans="1:8" s="120" customFormat="1" ht="15" x14ac:dyDescent="0.25">
      <c r="A92" s="136" t="s">
        <v>249</v>
      </c>
      <c r="B92" s="137"/>
      <c r="C92" s="138">
        <f>[1]nazım!C92</f>
        <v>885204217</v>
      </c>
      <c r="D92" s="138">
        <f>[1]nazım!D92</f>
        <v>269773214</v>
      </c>
      <c r="E92" s="138">
        <f>[1]nazım!E92</f>
        <v>1154977431</v>
      </c>
      <c r="F92" s="138">
        <f>[1]nazım!F92</f>
        <v>905303744</v>
      </c>
      <c r="G92" s="138">
        <f>[1]nazım!G92</f>
        <v>281688559</v>
      </c>
      <c r="H92" s="139">
        <f>[1]nazım!H92</f>
        <v>1186992303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3"/>
  <sheetViews>
    <sheetView tabSelected="1" view="pageBreakPreview" zoomScale="80" zoomScaleNormal="80" zoomScaleSheetLayoutView="80" workbookViewId="0"/>
  </sheetViews>
  <sheetFormatPr defaultRowHeight="14.25" x14ac:dyDescent="0.2"/>
  <cols>
    <col min="1" max="1" width="67.42578125" style="107" customWidth="1"/>
    <col min="2" max="2" width="6.42578125" style="107" customWidth="1"/>
    <col min="3" max="4" width="23.7109375" style="107" customWidth="1"/>
    <col min="5" max="6" width="23.7109375" style="107" hidden="1" customWidth="1"/>
    <col min="7" max="7" width="23.7109375" style="107" customWidth="1"/>
    <col min="8" max="16384" width="9.140625" style="107"/>
  </cols>
  <sheetData>
    <row r="1" spans="1:6" ht="19.5" customHeight="1" x14ac:dyDescent="0.25">
      <c r="A1" s="140" t="str">
        <f>+[1]assets!$A$1</f>
        <v>T.VAKIFLAR BANKASI T.A.O. BANK ONLY INCOME STATEMENT (FINANCIAL POSITION TABLE)</v>
      </c>
      <c r="B1" s="141"/>
      <c r="C1" s="105"/>
      <c r="D1" s="142"/>
      <c r="E1" s="143"/>
      <c r="F1" s="144"/>
    </row>
    <row r="2" spans="1:6" ht="15" x14ac:dyDescent="0.2">
      <c r="A2" s="212"/>
      <c r="B2" s="213"/>
      <c r="C2" s="145"/>
      <c r="D2" s="146"/>
      <c r="E2" s="147"/>
      <c r="F2" s="148"/>
    </row>
    <row r="3" spans="1:6" ht="5.25" customHeight="1" x14ac:dyDescent="0.2">
      <c r="A3" s="123"/>
      <c r="B3" s="149"/>
      <c r="C3" s="150"/>
      <c r="D3" s="151"/>
      <c r="E3" s="152"/>
      <c r="F3" s="153"/>
    </row>
    <row r="4" spans="1:6" ht="19.5" customHeight="1" x14ac:dyDescent="0.2">
      <c r="A4" s="154"/>
      <c r="B4" s="155"/>
      <c r="C4" s="214" t="str">
        <f>+[1]assets!C4</f>
        <v>THOUSAND TURKISH LIRA</v>
      </c>
      <c r="D4" s="215"/>
      <c r="E4" s="214" t="str">
        <f>+[1]assets!C4</f>
        <v>THOUSAND TURKISH LIRA</v>
      </c>
      <c r="F4" s="216"/>
    </row>
    <row r="5" spans="1:6" ht="18" x14ac:dyDescent="0.25">
      <c r="A5" s="77" t="s">
        <v>250</v>
      </c>
      <c r="B5" s="217" t="s">
        <v>5</v>
      </c>
      <c r="C5" s="156" t="s">
        <v>2</v>
      </c>
      <c r="D5" s="157" t="s">
        <v>3</v>
      </c>
      <c r="E5" s="158" t="s">
        <v>2</v>
      </c>
      <c r="F5" s="159" t="s">
        <v>3</v>
      </c>
    </row>
    <row r="6" spans="1:6" x14ac:dyDescent="0.2">
      <c r="A6" s="160"/>
      <c r="B6" s="218"/>
      <c r="C6" s="161" t="str">
        <f>+[1]gelir!C6</f>
        <v>(01/01/2014-31/03/2014)</v>
      </c>
      <c r="D6" s="162" t="str">
        <f>+[1]gelir!D6</f>
        <v>(01/01/2013-31/03/2013)</v>
      </c>
      <c r="E6" s="163" t="str">
        <f>+[1]gelir!E6</f>
        <v>(01/07/2013-30/09/2013)</v>
      </c>
      <c r="F6" s="164" t="str">
        <f>+[1]gelir!F6</f>
        <v>(01/07/2012-30/09/2012)</v>
      </c>
    </row>
    <row r="7" spans="1:6" s="120" customFormat="1" ht="15" x14ac:dyDescent="0.25">
      <c r="A7" s="165" t="s">
        <v>251</v>
      </c>
      <c r="B7" s="166" t="s">
        <v>10</v>
      </c>
      <c r="C7" s="117">
        <f>[1]gelir!C7</f>
        <v>2710023</v>
      </c>
      <c r="D7" s="122">
        <f>[1]gelir!D7</f>
        <v>2291534</v>
      </c>
      <c r="E7" s="117">
        <f>[1]gelir!E7</f>
        <v>0</v>
      </c>
      <c r="F7" s="122">
        <f>[1]gelir!F7</f>
        <v>0</v>
      </c>
    </row>
    <row r="8" spans="1:6" x14ac:dyDescent="0.2">
      <c r="A8" s="167" t="s">
        <v>252</v>
      </c>
      <c r="B8" s="168"/>
      <c r="C8" s="47">
        <f>[1]gelir!C8</f>
        <v>2156561</v>
      </c>
      <c r="D8" s="169">
        <f>[1]gelir!D8</f>
        <v>1848909</v>
      </c>
      <c r="E8" s="170">
        <f>[1]gelir!E8</f>
        <v>0</v>
      </c>
      <c r="F8" s="171">
        <f>[1]gelir!F8</f>
        <v>0</v>
      </c>
    </row>
    <row r="9" spans="1:6" x14ac:dyDescent="0.2">
      <c r="A9" s="167" t="s">
        <v>253</v>
      </c>
      <c r="B9" s="168"/>
      <c r="C9" s="47">
        <f>[1]gelir!C9</f>
        <v>0</v>
      </c>
      <c r="D9" s="169">
        <f>[1]gelir!D9</f>
        <v>0</v>
      </c>
      <c r="E9" s="170">
        <f>[1]gelir!E9</f>
        <v>0</v>
      </c>
      <c r="F9" s="171">
        <f>[1]gelir!F9</f>
        <v>0</v>
      </c>
    </row>
    <row r="10" spans="1:6" x14ac:dyDescent="0.2">
      <c r="A10" s="167" t="s">
        <v>254</v>
      </c>
      <c r="B10" s="168"/>
      <c r="C10" s="47">
        <f>[1]gelir!C10</f>
        <v>2022</v>
      </c>
      <c r="D10" s="169">
        <f>[1]gelir!D10</f>
        <v>668</v>
      </c>
      <c r="E10" s="170">
        <f>[1]gelir!E10</f>
        <v>0</v>
      </c>
      <c r="F10" s="171">
        <f>[1]gelir!F10</f>
        <v>0</v>
      </c>
    </row>
    <row r="11" spans="1:6" x14ac:dyDescent="0.2">
      <c r="A11" s="172" t="s">
        <v>255</v>
      </c>
      <c r="B11" s="166"/>
      <c r="C11" s="47">
        <f>[1]gelir!C11</f>
        <v>91</v>
      </c>
      <c r="D11" s="169">
        <f>[1]gelir!D11</f>
        <v>396</v>
      </c>
      <c r="E11" s="170">
        <f>[1]gelir!E11</f>
        <v>0</v>
      </c>
      <c r="F11" s="171">
        <f>[1]gelir!F11</f>
        <v>0</v>
      </c>
    </row>
    <row r="12" spans="1:6" x14ac:dyDescent="0.2">
      <c r="A12" s="172" t="s">
        <v>256</v>
      </c>
      <c r="B12" s="168"/>
      <c r="C12" s="125">
        <f>[1]gelir!C12</f>
        <v>550391</v>
      </c>
      <c r="D12" s="126">
        <f>[1]gelir!D12</f>
        <v>430070</v>
      </c>
      <c r="E12" s="125">
        <f>[1]gelir!E12</f>
        <v>0</v>
      </c>
      <c r="F12" s="126">
        <f>[1]gelir!F12</f>
        <v>0</v>
      </c>
    </row>
    <row r="13" spans="1:6" x14ac:dyDescent="0.2">
      <c r="A13" s="172" t="s">
        <v>257</v>
      </c>
      <c r="B13" s="168"/>
      <c r="C13" s="47">
        <f>[1]gelir!C13</f>
        <v>0</v>
      </c>
      <c r="D13" s="169">
        <f>[1]gelir!D13</f>
        <v>0</v>
      </c>
      <c r="E13" s="170">
        <f>[1]gelir!E13</f>
        <v>0</v>
      </c>
      <c r="F13" s="171">
        <f>[1]gelir!F13</f>
        <v>0</v>
      </c>
    </row>
    <row r="14" spans="1:6" x14ac:dyDescent="0.2">
      <c r="A14" s="172" t="s">
        <v>258</v>
      </c>
      <c r="B14" s="168"/>
      <c r="C14" s="47">
        <f>[1]gelir!C14</f>
        <v>0</v>
      </c>
      <c r="D14" s="169">
        <f>[1]gelir!D14</f>
        <v>0</v>
      </c>
      <c r="E14" s="170">
        <f>[1]gelir!E14</f>
        <v>0</v>
      </c>
      <c r="F14" s="171">
        <f>[1]gelir!F14</f>
        <v>0</v>
      </c>
    </row>
    <row r="15" spans="1:6" x14ac:dyDescent="0.2">
      <c r="A15" s="172" t="s">
        <v>259</v>
      </c>
      <c r="B15" s="168"/>
      <c r="C15" s="47">
        <f>[1]gelir!C15</f>
        <v>412719</v>
      </c>
      <c r="D15" s="169">
        <f>[1]gelir!D15</f>
        <v>298261</v>
      </c>
      <c r="E15" s="170">
        <f>[1]gelir!E15</f>
        <v>0</v>
      </c>
      <c r="F15" s="171">
        <f>[1]gelir!F15</f>
        <v>0</v>
      </c>
    </row>
    <row r="16" spans="1:6" x14ac:dyDescent="0.2">
      <c r="A16" s="172" t="s">
        <v>260</v>
      </c>
      <c r="B16" s="168"/>
      <c r="C16" s="47">
        <f>[1]gelir!C16</f>
        <v>137672</v>
      </c>
      <c r="D16" s="169">
        <f>[1]gelir!D16</f>
        <v>131809</v>
      </c>
      <c r="E16" s="170">
        <f>[1]gelir!E16</f>
        <v>0</v>
      </c>
      <c r="F16" s="171">
        <f>[1]gelir!F16</f>
        <v>0</v>
      </c>
    </row>
    <row r="17" spans="1:6" x14ac:dyDescent="0.2">
      <c r="A17" s="167" t="s">
        <v>261</v>
      </c>
      <c r="B17" s="168"/>
      <c r="C17" s="47">
        <f>[1]gelir!C17</f>
        <v>0</v>
      </c>
      <c r="D17" s="169">
        <f>[1]gelir!D17</f>
        <v>0</v>
      </c>
      <c r="E17" s="170">
        <f>[1]gelir!E17</f>
        <v>0</v>
      </c>
      <c r="F17" s="171">
        <f>[1]gelir!F17</f>
        <v>0</v>
      </c>
    </row>
    <row r="18" spans="1:6" x14ac:dyDescent="0.2">
      <c r="A18" s="172" t="s">
        <v>262</v>
      </c>
      <c r="B18" s="166"/>
      <c r="C18" s="47">
        <f>[1]gelir!C18</f>
        <v>958</v>
      </c>
      <c r="D18" s="169">
        <f>[1]gelir!D18</f>
        <v>11491</v>
      </c>
      <c r="E18" s="170">
        <f>[1]gelir!E18</f>
        <v>0</v>
      </c>
      <c r="F18" s="171">
        <f>[1]gelir!F18</f>
        <v>0</v>
      </c>
    </row>
    <row r="19" spans="1:6" s="120" customFormat="1" ht="15" x14ac:dyDescent="0.25">
      <c r="A19" s="165" t="s">
        <v>263</v>
      </c>
      <c r="B19" s="166" t="s">
        <v>12</v>
      </c>
      <c r="C19" s="117">
        <f>[1]gelir!C19</f>
        <v>1650875</v>
      </c>
      <c r="D19" s="122">
        <f>[1]gelir!D19</f>
        <v>946439</v>
      </c>
      <c r="E19" s="117">
        <f>[1]gelir!E19</f>
        <v>0</v>
      </c>
      <c r="F19" s="122">
        <f>[1]gelir!F19</f>
        <v>0</v>
      </c>
    </row>
    <row r="20" spans="1:6" x14ac:dyDescent="0.2">
      <c r="A20" s="167" t="s">
        <v>264</v>
      </c>
      <c r="B20" s="168"/>
      <c r="C20" s="47">
        <f>[1]gelir!C20</f>
        <v>1247559</v>
      </c>
      <c r="D20" s="169">
        <f>[1]gelir!D20</f>
        <v>755474</v>
      </c>
      <c r="E20" s="170">
        <f>[1]gelir!E20</f>
        <v>0</v>
      </c>
      <c r="F20" s="171">
        <f>[1]gelir!F20</f>
        <v>0</v>
      </c>
    </row>
    <row r="21" spans="1:6" x14ac:dyDescent="0.2">
      <c r="A21" s="172" t="s">
        <v>265</v>
      </c>
      <c r="B21" s="166"/>
      <c r="C21" s="133">
        <f>[1]gelir!C21</f>
        <v>38776</v>
      </c>
      <c r="D21" s="173">
        <f>[1]gelir!D21</f>
        <v>29664</v>
      </c>
      <c r="E21" s="174">
        <f>[1]gelir!E21</f>
        <v>0</v>
      </c>
      <c r="F21" s="175">
        <f>[1]gelir!F21</f>
        <v>0</v>
      </c>
    </row>
    <row r="22" spans="1:6" x14ac:dyDescent="0.2">
      <c r="A22" s="172" t="s">
        <v>266</v>
      </c>
      <c r="B22" s="166"/>
      <c r="C22" s="47">
        <f>[1]gelir!C22</f>
        <v>227581</v>
      </c>
      <c r="D22" s="169">
        <f>[1]gelir!D22</f>
        <v>59185</v>
      </c>
      <c r="E22" s="170">
        <f>[1]gelir!E22</f>
        <v>0</v>
      </c>
      <c r="F22" s="171">
        <f>[1]gelir!F22</f>
        <v>0</v>
      </c>
    </row>
    <row r="23" spans="1:6" x14ac:dyDescent="0.2">
      <c r="A23" s="167" t="s">
        <v>267</v>
      </c>
      <c r="B23" s="168"/>
      <c r="C23" s="47">
        <f>[1]gelir!C23</f>
        <v>98177</v>
      </c>
      <c r="D23" s="169">
        <f>[1]gelir!D23</f>
        <v>45518</v>
      </c>
      <c r="E23" s="170">
        <f>[1]gelir!E23</f>
        <v>0</v>
      </c>
      <c r="F23" s="171">
        <f>[1]gelir!F23</f>
        <v>0</v>
      </c>
    </row>
    <row r="24" spans="1:6" x14ac:dyDescent="0.2">
      <c r="A24" s="172" t="s">
        <v>268</v>
      </c>
      <c r="B24" s="166"/>
      <c r="C24" s="47">
        <f>[1]gelir!C24</f>
        <v>38782</v>
      </c>
      <c r="D24" s="169">
        <f>[1]gelir!D24</f>
        <v>56598</v>
      </c>
      <c r="E24" s="170">
        <f>[1]gelir!E24</f>
        <v>0</v>
      </c>
      <c r="F24" s="171">
        <f>[1]gelir!F24</f>
        <v>0</v>
      </c>
    </row>
    <row r="25" spans="1:6" s="120" customFormat="1" ht="15" x14ac:dyDescent="0.25">
      <c r="A25" s="165" t="s">
        <v>269</v>
      </c>
      <c r="B25" s="168"/>
      <c r="C25" s="117">
        <f>[1]gelir!C25</f>
        <v>1059148</v>
      </c>
      <c r="D25" s="122">
        <f>[1]gelir!D25</f>
        <v>1345095</v>
      </c>
      <c r="E25" s="117">
        <f>[1]gelir!E25</f>
        <v>0</v>
      </c>
      <c r="F25" s="122">
        <f>[1]gelir!F25</f>
        <v>0</v>
      </c>
    </row>
    <row r="26" spans="1:6" s="120" customFormat="1" ht="15" x14ac:dyDescent="0.25">
      <c r="A26" s="165" t="s">
        <v>270</v>
      </c>
      <c r="B26" s="168"/>
      <c r="C26" s="117">
        <f>[1]gelir!C26</f>
        <v>145105</v>
      </c>
      <c r="D26" s="122">
        <f>[1]gelir!D26</f>
        <v>177111</v>
      </c>
      <c r="E26" s="117">
        <f>[1]gelir!E26</f>
        <v>0</v>
      </c>
      <c r="F26" s="122">
        <f>[1]gelir!F26</f>
        <v>0</v>
      </c>
    </row>
    <row r="27" spans="1:6" x14ac:dyDescent="0.2">
      <c r="A27" s="167" t="s">
        <v>271</v>
      </c>
      <c r="B27" s="168"/>
      <c r="C27" s="125">
        <f>[1]gelir!C27</f>
        <v>241454</v>
      </c>
      <c r="D27" s="126">
        <f>[1]gelir!D27</f>
        <v>242810</v>
      </c>
      <c r="E27" s="125">
        <f>[1]gelir!E27</f>
        <v>0</v>
      </c>
      <c r="F27" s="126">
        <f>[1]gelir!F27</f>
        <v>0</v>
      </c>
    </row>
    <row r="28" spans="1:6" x14ac:dyDescent="0.2">
      <c r="A28" s="167" t="s">
        <v>272</v>
      </c>
      <c r="B28" s="168"/>
      <c r="C28" s="47">
        <f>[1]gelir!C28</f>
        <v>39400</v>
      </c>
      <c r="D28" s="169">
        <f>[1]gelir!D28</f>
        <v>29802</v>
      </c>
      <c r="E28" s="170">
        <f>[1]gelir!E28</f>
        <v>0</v>
      </c>
      <c r="F28" s="171">
        <f>[1]gelir!F28</f>
        <v>0</v>
      </c>
    </row>
    <row r="29" spans="1:6" x14ac:dyDescent="0.2">
      <c r="A29" s="167" t="s">
        <v>273</v>
      </c>
      <c r="B29" s="168"/>
      <c r="C29" s="47">
        <f>[1]gelir!C29</f>
        <v>202054</v>
      </c>
      <c r="D29" s="169">
        <f>[1]gelir!D29</f>
        <v>213008</v>
      </c>
      <c r="E29" s="170">
        <f>[1]gelir!E29</f>
        <v>0</v>
      </c>
      <c r="F29" s="171">
        <f>[1]gelir!F29</f>
        <v>0</v>
      </c>
    </row>
    <row r="30" spans="1:6" x14ac:dyDescent="0.2">
      <c r="A30" s="167" t="s">
        <v>274</v>
      </c>
      <c r="B30" s="168"/>
      <c r="C30" s="125">
        <f>[1]gelir!C30</f>
        <v>96349</v>
      </c>
      <c r="D30" s="126">
        <f>[1]gelir!D30</f>
        <v>65699</v>
      </c>
      <c r="E30" s="125">
        <f>[1]gelir!E30</f>
        <v>0</v>
      </c>
      <c r="F30" s="126">
        <f>[1]gelir!F30</f>
        <v>0</v>
      </c>
    </row>
    <row r="31" spans="1:6" x14ac:dyDescent="0.2">
      <c r="A31" s="172" t="s">
        <v>275</v>
      </c>
      <c r="B31" s="168"/>
      <c r="C31" s="47">
        <f>[1]gelir!C31</f>
        <v>57</v>
      </c>
      <c r="D31" s="169">
        <f>[1]gelir!D31</f>
        <v>39</v>
      </c>
      <c r="E31" s="170">
        <f>[1]gelir!E31</f>
        <v>0</v>
      </c>
      <c r="F31" s="171">
        <f>[1]gelir!F31</f>
        <v>0</v>
      </c>
    </row>
    <row r="32" spans="1:6" x14ac:dyDescent="0.2">
      <c r="A32" s="167" t="s">
        <v>276</v>
      </c>
      <c r="B32" s="168"/>
      <c r="C32" s="47">
        <f>[1]gelir!C32</f>
        <v>96292</v>
      </c>
      <c r="D32" s="169">
        <f>[1]gelir!D32</f>
        <v>65660</v>
      </c>
      <c r="E32" s="170">
        <f>[1]gelir!E32</f>
        <v>0</v>
      </c>
      <c r="F32" s="171">
        <f>[1]gelir!F32</f>
        <v>0</v>
      </c>
    </row>
    <row r="33" spans="1:6" s="120" customFormat="1" ht="15" x14ac:dyDescent="0.25">
      <c r="A33" s="165" t="s">
        <v>277</v>
      </c>
      <c r="B33" s="166" t="s">
        <v>100</v>
      </c>
      <c r="C33" s="52">
        <f>[1]gelir!C33</f>
        <v>64956</v>
      </c>
      <c r="D33" s="176">
        <f>[1]gelir!D33</f>
        <v>46395</v>
      </c>
      <c r="E33" s="177">
        <f>[1]gelir!E33</f>
        <v>0</v>
      </c>
      <c r="F33" s="178">
        <f>[1]gelir!F33</f>
        <v>0</v>
      </c>
    </row>
    <row r="34" spans="1:6" s="120" customFormat="1" ht="15" x14ac:dyDescent="0.25">
      <c r="A34" s="165" t="s">
        <v>278</v>
      </c>
      <c r="B34" s="166" t="s">
        <v>24</v>
      </c>
      <c r="C34" s="117">
        <f>[1]gelir!C34</f>
        <v>72326</v>
      </c>
      <c r="D34" s="179">
        <f>[1]gelir!D34</f>
        <v>79778</v>
      </c>
      <c r="E34" s="180">
        <f>[1]gelir!E34</f>
        <v>0</v>
      </c>
      <c r="F34" s="179">
        <f>[1]gelir!F34</f>
        <v>0</v>
      </c>
    </row>
    <row r="35" spans="1:6" x14ac:dyDescent="0.2">
      <c r="A35" s="167" t="s">
        <v>279</v>
      </c>
      <c r="B35" s="168"/>
      <c r="C35" s="47">
        <f>[1]gelir!C35</f>
        <v>4728</v>
      </c>
      <c r="D35" s="181">
        <f>[1]gelir!D35</f>
        <v>50356</v>
      </c>
      <c r="E35" s="182">
        <f>[1]gelir!E35</f>
        <v>0</v>
      </c>
      <c r="F35" s="183">
        <f>[1]gelir!F35</f>
        <v>0</v>
      </c>
    </row>
    <row r="36" spans="1:6" x14ac:dyDescent="0.2">
      <c r="A36" s="167" t="s">
        <v>280</v>
      </c>
      <c r="B36" s="168"/>
      <c r="C36" s="47">
        <f>[1]gelir!C36</f>
        <v>32697</v>
      </c>
      <c r="D36" s="181">
        <f>[1]gelir!D36</f>
        <v>16588</v>
      </c>
      <c r="E36" s="182">
        <f>[1]gelir!E36</f>
        <v>0</v>
      </c>
      <c r="F36" s="183">
        <f>[1]gelir!F36</f>
        <v>0</v>
      </c>
    </row>
    <row r="37" spans="1:6" x14ac:dyDescent="0.2">
      <c r="A37" s="167" t="s">
        <v>281</v>
      </c>
      <c r="B37" s="168"/>
      <c r="C37" s="47">
        <f>[1]gelir!C37</f>
        <v>34901</v>
      </c>
      <c r="D37" s="181">
        <f>[1]gelir!D37</f>
        <v>12834</v>
      </c>
      <c r="E37" s="182">
        <f>[1]gelir!E37</f>
        <v>0</v>
      </c>
      <c r="F37" s="183">
        <f>[1]gelir!F37</f>
        <v>0</v>
      </c>
    </row>
    <row r="38" spans="1:6" s="120" customFormat="1" ht="15" x14ac:dyDescent="0.25">
      <c r="A38" s="184" t="s">
        <v>282</v>
      </c>
      <c r="B38" s="166" t="s">
        <v>116</v>
      </c>
      <c r="C38" s="52">
        <f>[1]gelir!C38</f>
        <v>224003</v>
      </c>
      <c r="D38" s="176">
        <f>[1]gelir!D38</f>
        <v>184500</v>
      </c>
      <c r="E38" s="177">
        <f>[1]gelir!E38</f>
        <v>0</v>
      </c>
      <c r="F38" s="178">
        <f>[1]gelir!F38</f>
        <v>0</v>
      </c>
    </row>
    <row r="39" spans="1:6" s="120" customFormat="1" ht="15" x14ac:dyDescent="0.25">
      <c r="A39" s="184" t="s">
        <v>283</v>
      </c>
      <c r="B39" s="168"/>
      <c r="C39" s="59">
        <f>[1]gelir!C39</f>
        <v>1565538</v>
      </c>
      <c r="D39" s="185">
        <f>[1]gelir!D39</f>
        <v>1832879</v>
      </c>
      <c r="E39" s="59">
        <f>[1]gelir!E39</f>
        <v>0</v>
      </c>
      <c r="F39" s="185">
        <f>[1]gelir!F39</f>
        <v>0</v>
      </c>
    </row>
    <row r="40" spans="1:6" s="120" customFormat="1" ht="15" x14ac:dyDescent="0.25">
      <c r="A40" s="165" t="s">
        <v>284</v>
      </c>
      <c r="B40" s="166" t="s">
        <v>123</v>
      </c>
      <c r="C40" s="52">
        <f>[1]gelir!C40</f>
        <v>375944</v>
      </c>
      <c r="D40" s="176">
        <f>[1]gelir!D40</f>
        <v>552891</v>
      </c>
      <c r="E40" s="177">
        <f>[1]gelir!E40</f>
        <v>0</v>
      </c>
      <c r="F40" s="178">
        <f>[1]gelir!F40</f>
        <v>0</v>
      </c>
    </row>
    <row r="41" spans="1:6" s="120" customFormat="1" ht="15" x14ac:dyDescent="0.25">
      <c r="A41" s="184" t="s">
        <v>285</v>
      </c>
      <c r="B41" s="166" t="s">
        <v>35</v>
      </c>
      <c r="C41" s="52">
        <f>[1]gelir!C41</f>
        <v>733642</v>
      </c>
      <c r="D41" s="176">
        <f>[1]gelir!D41</f>
        <v>624522</v>
      </c>
      <c r="E41" s="177">
        <f>[1]gelir!E41</f>
        <v>0</v>
      </c>
      <c r="F41" s="178">
        <f>[1]gelir!F41</f>
        <v>0</v>
      </c>
    </row>
    <row r="42" spans="1:6" s="120" customFormat="1" ht="15" x14ac:dyDescent="0.25">
      <c r="A42" s="184" t="s">
        <v>286</v>
      </c>
      <c r="B42" s="168"/>
      <c r="C42" s="117">
        <f>[1]gelir!C42</f>
        <v>455952</v>
      </c>
      <c r="D42" s="122">
        <f>[1]gelir!D42</f>
        <v>655466</v>
      </c>
      <c r="E42" s="117">
        <f>[1]gelir!E42</f>
        <v>0</v>
      </c>
      <c r="F42" s="122">
        <f>[1]gelir!F42</f>
        <v>0</v>
      </c>
    </row>
    <row r="43" spans="1:6" s="120" customFormat="1" ht="15" x14ac:dyDescent="0.25">
      <c r="A43" s="165" t="s">
        <v>287</v>
      </c>
      <c r="B43" s="166"/>
      <c r="C43" s="52">
        <f>[1]gelir!C43</f>
        <v>0</v>
      </c>
      <c r="D43" s="176">
        <f>[1]gelir!D43</f>
        <v>0</v>
      </c>
      <c r="E43" s="177">
        <f>[1]gelir!E43</f>
        <v>0</v>
      </c>
      <c r="F43" s="178">
        <f>[1]gelir!F43</f>
        <v>0</v>
      </c>
    </row>
    <row r="44" spans="1:6" s="120" customFormat="1" ht="14.25" customHeight="1" x14ac:dyDescent="0.25">
      <c r="A44" s="186" t="s">
        <v>288</v>
      </c>
      <c r="B44" s="166"/>
      <c r="C44" s="187">
        <f>[1]gelir!C44</f>
        <v>0</v>
      </c>
      <c r="D44" s="188">
        <f>[1]gelir!D44</f>
        <v>0</v>
      </c>
      <c r="E44" s="189">
        <f>[1]gelir!E44</f>
        <v>0</v>
      </c>
      <c r="F44" s="190">
        <f>[1]gelir!F44</f>
        <v>0</v>
      </c>
    </row>
    <row r="45" spans="1:6" s="120" customFormat="1" ht="15" x14ac:dyDescent="0.25">
      <c r="A45" s="184" t="s">
        <v>289</v>
      </c>
      <c r="B45" s="166"/>
      <c r="C45" s="187">
        <f>[1]gelir!C45</f>
        <v>0</v>
      </c>
      <c r="D45" s="188">
        <f>[1]gelir!D45</f>
        <v>0</v>
      </c>
      <c r="E45" s="189">
        <f>[1]gelir!E45</f>
        <v>0</v>
      </c>
      <c r="F45" s="190">
        <f>[1]gelir!F45</f>
        <v>0</v>
      </c>
    </row>
    <row r="46" spans="1:6" s="120" customFormat="1" ht="30" customHeight="1" x14ac:dyDescent="0.25">
      <c r="A46" s="186" t="s">
        <v>290</v>
      </c>
      <c r="B46" s="166" t="s">
        <v>44</v>
      </c>
      <c r="C46" s="117">
        <f>[1]gelir!C46</f>
        <v>455952</v>
      </c>
      <c r="D46" s="179">
        <f>[1]gelir!D46</f>
        <v>655466</v>
      </c>
      <c r="E46" s="117">
        <f>[1]gelir!E46</f>
        <v>0</v>
      </c>
      <c r="F46" s="179">
        <f>[1]gelir!F46</f>
        <v>0</v>
      </c>
    </row>
    <row r="47" spans="1:6" s="120" customFormat="1" ht="30" customHeight="1" x14ac:dyDescent="0.25">
      <c r="A47" s="186" t="s">
        <v>291</v>
      </c>
      <c r="B47" s="166" t="s">
        <v>48</v>
      </c>
      <c r="C47" s="117">
        <f>[1]gelir!C47</f>
        <v>-82338</v>
      </c>
      <c r="D47" s="179">
        <f>[1]gelir!D47</f>
        <v>-132784</v>
      </c>
      <c r="E47" s="180">
        <f>[1]gelir!E47</f>
        <v>0</v>
      </c>
      <c r="F47" s="179">
        <f>[1]gelir!F47</f>
        <v>0</v>
      </c>
    </row>
    <row r="48" spans="1:6" s="120" customFormat="1" ht="15" x14ac:dyDescent="0.25">
      <c r="A48" s="58" t="s">
        <v>292</v>
      </c>
      <c r="B48" s="166"/>
      <c r="C48" s="47">
        <f>[1]gelir!C48</f>
        <v>-70838</v>
      </c>
      <c r="D48" s="169">
        <f>[1]gelir!D48</f>
        <v>-142099</v>
      </c>
      <c r="E48" s="170">
        <f>[1]gelir!E48</f>
        <v>0</v>
      </c>
      <c r="F48" s="171">
        <f>[1]gelir!F48</f>
        <v>0</v>
      </c>
    </row>
    <row r="49" spans="1:6" s="120" customFormat="1" ht="15" x14ac:dyDescent="0.25">
      <c r="A49" s="58" t="s">
        <v>293</v>
      </c>
      <c r="B49" s="166"/>
      <c r="C49" s="47">
        <f>[1]gelir!C49</f>
        <v>-11500</v>
      </c>
      <c r="D49" s="169">
        <f>[1]gelir!D49</f>
        <v>9315</v>
      </c>
      <c r="E49" s="170">
        <f>[1]gelir!E49</f>
        <v>0</v>
      </c>
      <c r="F49" s="171">
        <f>[1]gelir!F49</f>
        <v>0</v>
      </c>
    </row>
    <row r="50" spans="1:6" s="120" customFormat="1" ht="15" customHeight="1" x14ac:dyDescent="0.25">
      <c r="A50" s="186" t="s">
        <v>294</v>
      </c>
      <c r="B50" s="166" t="s">
        <v>54</v>
      </c>
      <c r="C50" s="117">
        <f>[1]gelir!C50</f>
        <v>373614</v>
      </c>
      <c r="D50" s="179">
        <f>[1]gelir!D50</f>
        <v>522682</v>
      </c>
      <c r="E50" s="180">
        <f>[1]gelir!E50</f>
        <v>0</v>
      </c>
      <c r="F50" s="179">
        <f>[1]gelir!F50</f>
        <v>0</v>
      </c>
    </row>
    <row r="51" spans="1:6" s="120" customFormat="1" ht="15" x14ac:dyDescent="0.25">
      <c r="A51" s="184" t="s">
        <v>295</v>
      </c>
      <c r="B51" s="166"/>
      <c r="C51" s="117">
        <f>[1]gelir!C51</f>
        <v>0</v>
      </c>
      <c r="D51" s="179">
        <f>[1]gelir!D51</f>
        <v>0</v>
      </c>
      <c r="E51" s="180">
        <f>[1]gelir!E51</f>
        <v>0</v>
      </c>
      <c r="F51" s="179">
        <f>[1]gelir!F51</f>
        <v>0</v>
      </c>
    </row>
    <row r="52" spans="1:6" x14ac:dyDescent="0.2">
      <c r="A52" s="167" t="s">
        <v>296</v>
      </c>
      <c r="B52" s="166"/>
      <c r="C52" s="47">
        <f>[1]gelir!C52</f>
        <v>0</v>
      </c>
      <c r="D52" s="169">
        <f>[1]gelir!D52</f>
        <v>0</v>
      </c>
      <c r="E52" s="170">
        <f>[1]gelir!E52</f>
        <v>0</v>
      </c>
      <c r="F52" s="171">
        <f>[1]gelir!F52</f>
        <v>0</v>
      </c>
    </row>
    <row r="53" spans="1:6" ht="28.5" x14ac:dyDescent="0.2">
      <c r="A53" s="191" t="s">
        <v>297</v>
      </c>
      <c r="B53" s="166"/>
      <c r="C53" s="47">
        <f>[1]gelir!C53</f>
        <v>0</v>
      </c>
      <c r="D53" s="169">
        <f>[1]gelir!D53</f>
        <v>0</v>
      </c>
      <c r="E53" s="170">
        <f>[1]gelir!E53</f>
        <v>0</v>
      </c>
      <c r="F53" s="171">
        <f>[1]gelir!F53</f>
        <v>0</v>
      </c>
    </row>
    <row r="54" spans="1:6" x14ac:dyDescent="0.2">
      <c r="A54" s="167" t="s">
        <v>298</v>
      </c>
      <c r="B54" s="166"/>
      <c r="C54" s="47">
        <f>[1]gelir!C54</f>
        <v>0</v>
      </c>
      <c r="D54" s="169">
        <f>[1]gelir!D54</f>
        <v>0</v>
      </c>
      <c r="E54" s="170">
        <f>[1]gelir!E54</f>
        <v>0</v>
      </c>
      <c r="F54" s="171">
        <f>[1]gelir!F54</f>
        <v>0</v>
      </c>
    </row>
    <row r="55" spans="1:6" s="120" customFormat="1" ht="15" x14ac:dyDescent="0.25">
      <c r="A55" s="184" t="s">
        <v>299</v>
      </c>
      <c r="B55" s="166"/>
      <c r="C55" s="117">
        <f>[1]gelir!C55</f>
        <v>0</v>
      </c>
      <c r="D55" s="179">
        <f>[1]gelir!D55</f>
        <v>0</v>
      </c>
      <c r="E55" s="180">
        <f>[1]gelir!E55</f>
        <v>0</v>
      </c>
      <c r="F55" s="179">
        <f>[1]gelir!F55</f>
        <v>0</v>
      </c>
    </row>
    <row r="56" spans="1:6" x14ac:dyDescent="0.2">
      <c r="A56" s="167" t="s">
        <v>300</v>
      </c>
      <c r="B56" s="166"/>
      <c r="C56" s="47">
        <f>[1]gelir!C56</f>
        <v>0</v>
      </c>
      <c r="D56" s="169">
        <f>[1]gelir!D56</f>
        <v>0</v>
      </c>
      <c r="E56" s="170">
        <f>[1]gelir!E56</f>
        <v>0</v>
      </c>
      <c r="F56" s="171">
        <f>[1]gelir!F56</f>
        <v>0</v>
      </c>
    </row>
    <row r="57" spans="1:6" ht="28.5" x14ac:dyDescent="0.2">
      <c r="A57" s="191" t="s">
        <v>301</v>
      </c>
      <c r="B57" s="166"/>
      <c r="C57" s="47">
        <f>[1]gelir!C57</f>
        <v>0</v>
      </c>
      <c r="D57" s="169">
        <f>[1]gelir!D57</f>
        <v>0</v>
      </c>
      <c r="E57" s="170">
        <f>[1]gelir!E57</f>
        <v>0</v>
      </c>
      <c r="F57" s="171">
        <f>[1]gelir!F57</f>
        <v>0</v>
      </c>
    </row>
    <row r="58" spans="1:6" x14ac:dyDescent="0.2">
      <c r="A58" s="167" t="s">
        <v>302</v>
      </c>
      <c r="B58" s="166"/>
      <c r="C58" s="47">
        <f>[1]gelir!C58</f>
        <v>0</v>
      </c>
      <c r="D58" s="169">
        <f>[1]gelir!D58</f>
        <v>0</v>
      </c>
      <c r="E58" s="170">
        <f>[1]gelir!E58</f>
        <v>0</v>
      </c>
      <c r="F58" s="171">
        <f>[1]gelir!F58</f>
        <v>0</v>
      </c>
    </row>
    <row r="59" spans="1:6" s="120" customFormat="1" ht="30" customHeight="1" x14ac:dyDescent="0.25">
      <c r="A59" s="186" t="s">
        <v>303</v>
      </c>
      <c r="B59" s="166" t="s">
        <v>44</v>
      </c>
      <c r="C59" s="117">
        <f>[1]gelir!C59</f>
        <v>0</v>
      </c>
      <c r="D59" s="179">
        <f>[1]gelir!D59</f>
        <v>0</v>
      </c>
      <c r="E59" s="117">
        <f>[1]gelir!E59</f>
        <v>0</v>
      </c>
      <c r="F59" s="179">
        <f>[1]gelir!F59</f>
        <v>0</v>
      </c>
    </row>
    <row r="60" spans="1:6" s="120" customFormat="1" ht="30" customHeight="1" x14ac:dyDescent="0.25">
      <c r="A60" s="186" t="s">
        <v>304</v>
      </c>
      <c r="B60" s="166" t="s">
        <v>48</v>
      </c>
      <c r="C60" s="117">
        <f>[1]gelir!C60</f>
        <v>0</v>
      </c>
      <c r="D60" s="179">
        <f>[1]gelir!D60</f>
        <v>0</v>
      </c>
      <c r="E60" s="117">
        <f>[1]gelir!E60</f>
        <v>0</v>
      </c>
      <c r="F60" s="179">
        <f>[1]gelir!F60</f>
        <v>0</v>
      </c>
    </row>
    <row r="61" spans="1:6" x14ac:dyDescent="0.2">
      <c r="A61" s="58" t="s">
        <v>305</v>
      </c>
      <c r="B61" s="166"/>
      <c r="C61" s="47">
        <f>[1]gelir!C61</f>
        <v>0</v>
      </c>
      <c r="D61" s="169">
        <f>[1]gelir!D61</f>
        <v>0</v>
      </c>
      <c r="E61" s="170">
        <f>[1]gelir!E61</f>
        <v>0</v>
      </c>
      <c r="F61" s="171">
        <f>[1]gelir!F61</f>
        <v>0</v>
      </c>
    </row>
    <row r="62" spans="1:6" x14ac:dyDescent="0.2">
      <c r="A62" s="58" t="s">
        <v>306</v>
      </c>
      <c r="B62" s="166"/>
      <c r="C62" s="47">
        <f>[1]gelir!C62</f>
        <v>0</v>
      </c>
      <c r="D62" s="169">
        <f>[1]gelir!D62</f>
        <v>0</v>
      </c>
      <c r="E62" s="170">
        <f>[1]gelir!E62</f>
        <v>0</v>
      </c>
      <c r="F62" s="171">
        <f>[1]gelir!F62</f>
        <v>0</v>
      </c>
    </row>
    <row r="63" spans="1:6" s="120" customFormat="1" ht="15" customHeight="1" x14ac:dyDescent="0.25">
      <c r="A63" s="186" t="s">
        <v>307</v>
      </c>
      <c r="B63" s="166" t="s">
        <v>54</v>
      </c>
      <c r="C63" s="117">
        <f>[1]gelir!C63</f>
        <v>0</v>
      </c>
      <c r="D63" s="122">
        <f>[1]gelir!D63</f>
        <v>0</v>
      </c>
      <c r="E63" s="117">
        <f>[1]gelir!E63</f>
        <v>0</v>
      </c>
      <c r="F63" s="122">
        <f>[1]gelir!F63</f>
        <v>0</v>
      </c>
    </row>
    <row r="64" spans="1:6" s="120" customFormat="1" ht="15" x14ac:dyDescent="0.25">
      <c r="A64" s="184" t="s">
        <v>308</v>
      </c>
      <c r="B64" s="166" t="s">
        <v>58</v>
      </c>
      <c r="C64" s="117">
        <f>[1]gelir!C64</f>
        <v>373614</v>
      </c>
      <c r="D64" s="122">
        <f>[1]gelir!D64</f>
        <v>522682</v>
      </c>
      <c r="E64" s="117">
        <f>[1]gelir!E64</f>
        <v>0</v>
      </c>
      <c r="F64" s="122">
        <f>[1]gelir!F64</f>
        <v>0</v>
      </c>
    </row>
    <row r="65" spans="1:6" ht="22.5" customHeight="1" x14ac:dyDescent="0.2">
      <c r="A65" s="192" t="s">
        <v>309</v>
      </c>
      <c r="B65" s="193"/>
      <c r="C65" s="194">
        <f>[1]gelir!C65</f>
        <v>0.14944560000000001</v>
      </c>
      <c r="D65" s="195">
        <f>[1]gelir!D65</f>
        <v>0.2090728</v>
      </c>
      <c r="E65" s="196">
        <f>[1]gelir!E65</f>
        <v>0</v>
      </c>
      <c r="F65" s="197">
        <f>[1]gelir!F65</f>
        <v>0</v>
      </c>
    </row>
    <row r="66" spans="1:6" x14ac:dyDescent="0.2">
      <c r="A66" s="91"/>
    </row>
    <row r="984" spans="1:5" x14ac:dyDescent="0.2">
      <c r="A984" s="198"/>
    </row>
    <row r="985" spans="1:5" x14ac:dyDescent="0.2">
      <c r="A985" s="198"/>
    </row>
    <row r="986" spans="1:5" s="93" customFormat="1" ht="12.75" x14ac:dyDescent="0.2">
      <c r="A986" s="100"/>
    </row>
    <row r="987" spans="1:5" s="93" customFormat="1" ht="12.75" x14ac:dyDescent="0.2">
      <c r="A987" s="100"/>
    </row>
    <row r="988" spans="1:5" s="93" customFormat="1" ht="21.75" customHeight="1" x14ac:dyDescent="0.2">
      <c r="A988" s="199"/>
      <c r="B988" s="200" t="s">
        <v>310</v>
      </c>
      <c r="C988" s="201" t="s">
        <v>311</v>
      </c>
      <c r="E988" s="201" t="s">
        <v>311</v>
      </c>
    </row>
    <row r="989" spans="1:5" s="93" customFormat="1" ht="21.75" customHeight="1" x14ac:dyDescent="0.2">
      <c r="A989" s="102"/>
      <c r="B989" s="202" t="e">
        <f>IF('inc-exp'!#REF!=('inc-exp'!#REF!+'inc-exp'!#REF!),"Tutuyor","Tutmuyor")</f>
        <v>#REF!</v>
      </c>
      <c r="C989" s="203" t="e">
        <f>IF('inc-exp'!#REF!=('inc-exp'!#REF!+'inc-exp'!#REF!),"Tutuyor","Tutmuyor")</f>
        <v>#REF!</v>
      </c>
      <c r="E989" s="203" t="e">
        <f>IF('inc-exp'!#REF!=('inc-exp'!#REF!+'inc-exp'!#REF!),"Tutuyor","Tutmuyor")</f>
        <v>#REF!</v>
      </c>
    </row>
    <row r="990" spans="1:5" x14ac:dyDescent="0.2">
      <c r="A990" s="198"/>
    </row>
    <row r="991" spans="1:5" x14ac:dyDescent="0.2">
      <c r="A991" s="198"/>
    </row>
    <row r="992" spans="1:5" x14ac:dyDescent="0.2">
      <c r="A992" s="198"/>
    </row>
    <row r="993" spans="1:1" x14ac:dyDescent="0.2">
      <c r="A993" s="19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71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assets!Yazdırma_Alanı</vt:lpstr>
      <vt:lpstr>'inc-exp'!Yazdırma_Alanı</vt:lpstr>
      <vt:lpstr>liabilities!Yazdırma_Alanı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2014-05-08T08:06:15Z</dcterms:created>
  <dcterms:modified xsi:type="dcterms:W3CDTF">2014-05-08T08:13:17Z</dcterms:modified>
</cp:coreProperties>
</file>