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lgiIslem_B032\DİĞER\Uluslararası İlişkilere gönderilenler\2016\gelir-gider-reeskont bilgileri-ing.finansallar\3-MART 2016\"/>
    </mc:Choice>
  </mc:AlternateContent>
  <bookViews>
    <workbookView xWindow="0" yWindow="0" windowWidth="25200" windowHeight="12585"/>
  </bookViews>
  <sheets>
    <sheet name="assets" sheetId="1" r:id="rId1"/>
    <sheet name="liabilities" sheetId="2" r:id="rId2"/>
    <sheet name="commit." sheetId="3" r:id="rId3"/>
    <sheet name="inc-exp" sheetId="4" r:id="rId4"/>
  </sheets>
  <externalReferences>
    <externalReference r:id="rId5"/>
  </externalReferences>
  <definedNames>
    <definedName name="kontrol">[1]özkaynak!#REF!</definedName>
    <definedName name="_xlnm.Print_Area" localSheetId="0">assets!$A$1:$H$75</definedName>
    <definedName name="_xlnm.Print_Area" localSheetId="3">'inc-exp'!$A$1:$E$65</definedName>
    <definedName name="_xlnm.Print_Area" localSheetId="1">liabilities!$A$1:$H$71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9" i="4" l="1"/>
  <c r="C989" i="4"/>
  <c r="B989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D43" i="4"/>
  <c r="C43" i="4"/>
  <c r="F42" i="4"/>
  <c r="E42" i="4"/>
  <c r="D42" i="4"/>
  <c r="C42" i="4"/>
  <c r="F41" i="4"/>
  <c r="E41" i="4"/>
  <c r="D41" i="4"/>
  <c r="C41" i="4"/>
  <c r="F40" i="4"/>
  <c r="E40" i="4"/>
  <c r="D40" i="4"/>
  <c r="C40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D36" i="4"/>
  <c r="C36" i="4"/>
  <c r="F35" i="4"/>
  <c r="E35" i="4"/>
  <c r="D35" i="4"/>
  <c r="C35" i="4"/>
  <c r="F34" i="4"/>
  <c r="E34" i="4"/>
  <c r="D34" i="4"/>
  <c r="C34" i="4"/>
  <c r="F33" i="4"/>
  <c r="E33" i="4"/>
  <c r="D33" i="4"/>
  <c r="C33" i="4"/>
  <c r="F32" i="4"/>
  <c r="E32" i="4"/>
  <c r="D32" i="4"/>
  <c r="C32" i="4"/>
  <c r="F31" i="4"/>
  <c r="E31" i="4"/>
  <c r="D31" i="4"/>
  <c r="C31" i="4"/>
  <c r="F30" i="4"/>
  <c r="E30" i="4"/>
  <c r="D30" i="4"/>
  <c r="C30" i="4"/>
  <c r="F29" i="4"/>
  <c r="E29" i="4"/>
  <c r="D29" i="4"/>
  <c r="C29" i="4"/>
  <c r="F28" i="4"/>
  <c r="E28" i="4"/>
  <c r="D28" i="4"/>
  <c r="C28" i="4"/>
  <c r="F27" i="4"/>
  <c r="E27" i="4"/>
  <c r="D27" i="4"/>
  <c r="C27" i="4"/>
  <c r="F26" i="4"/>
  <c r="E26" i="4"/>
  <c r="D26" i="4"/>
  <c r="C26" i="4"/>
  <c r="F25" i="4"/>
  <c r="E25" i="4"/>
  <c r="D25" i="4"/>
  <c r="C25" i="4"/>
  <c r="F24" i="4"/>
  <c r="E24" i="4"/>
  <c r="D24" i="4"/>
  <c r="C24" i="4"/>
  <c r="F23" i="4"/>
  <c r="E23" i="4"/>
  <c r="D23" i="4"/>
  <c r="C23" i="4"/>
  <c r="F22" i="4"/>
  <c r="E22" i="4"/>
  <c r="D22" i="4"/>
  <c r="C22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F15" i="4"/>
  <c r="E15" i="4"/>
  <c r="D15" i="4"/>
  <c r="C15" i="4"/>
  <c r="F14" i="4"/>
  <c r="E14" i="4"/>
  <c r="D14" i="4"/>
  <c r="C14" i="4"/>
  <c r="F13" i="4"/>
  <c r="E13" i="4"/>
  <c r="D13" i="4"/>
  <c r="C13" i="4"/>
  <c r="F12" i="4"/>
  <c r="E12" i="4"/>
  <c r="D12" i="4"/>
  <c r="C12" i="4"/>
  <c r="F11" i="4"/>
  <c r="E11" i="4"/>
  <c r="D11" i="4"/>
  <c r="C11" i="4"/>
  <c r="F10" i="4"/>
  <c r="E10" i="4"/>
  <c r="D10" i="4"/>
  <c r="C10" i="4"/>
  <c r="F9" i="4"/>
  <c r="E9" i="4"/>
  <c r="D9" i="4"/>
  <c r="C9" i="4"/>
  <c r="F8" i="4"/>
  <c r="E8" i="4"/>
  <c r="D8" i="4"/>
  <c r="C8" i="4"/>
  <c r="F7" i="4"/>
  <c r="E7" i="4"/>
  <c r="D7" i="4"/>
  <c r="C7" i="4"/>
  <c r="F6" i="4"/>
  <c r="E6" i="4"/>
  <c r="D6" i="4"/>
  <c r="C6" i="4"/>
  <c r="E4" i="4"/>
  <c r="C4" i="4"/>
  <c r="A1" i="4"/>
  <c r="H92" i="3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<sst xmlns="http://schemas.openxmlformats.org/spreadsheetml/2006/main" count="362" uniqueCount="312">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</sst>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8" fillId="0" borderId="21" xfId="0" applyFont="1" applyBorder="1" applyAlignment="1" applyProtection="1">
      <alignment horizontal="center"/>
    </xf>
    <xf numFmtId="0" fontId="6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8" fillId="0" borderId="0" xfId="0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6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1" fillId="0" borderId="0" xfId="0" applyFont="1" applyBorder="1"/>
    <xf numFmtId="0" fontId="8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 vertical="center" wrapText="1"/>
    </xf>
    <xf numFmtId="3" fontId="8" fillId="0" borderId="37" xfId="0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6">
          <cell r="D6" t="str">
            <v>(31/03/2016)</v>
          </cell>
          <cell r="G6" t="str">
            <v>(31/12/2015)</v>
          </cell>
        </row>
        <row r="8">
          <cell r="C8">
            <v>2737673</v>
          </cell>
          <cell r="D8">
            <v>21190755</v>
          </cell>
          <cell r="E8">
            <v>23928428</v>
          </cell>
          <cell r="F8">
            <v>2133980</v>
          </cell>
          <cell r="G8">
            <v>19350809</v>
          </cell>
          <cell r="H8">
            <v>21484789</v>
          </cell>
        </row>
        <row r="9">
          <cell r="C9">
            <v>767567</v>
          </cell>
          <cell r="D9">
            <v>371341</v>
          </cell>
          <cell r="E9">
            <v>1138908</v>
          </cell>
          <cell r="F9">
            <v>739339</v>
          </cell>
          <cell r="G9">
            <v>146128</v>
          </cell>
          <cell r="H9">
            <v>885467</v>
          </cell>
        </row>
        <row r="10">
          <cell r="C10">
            <v>767567</v>
          </cell>
          <cell r="D10">
            <v>371341</v>
          </cell>
          <cell r="E10">
            <v>1138908</v>
          </cell>
          <cell r="F10">
            <v>739339</v>
          </cell>
          <cell r="G10">
            <v>146128</v>
          </cell>
          <cell r="H10">
            <v>885467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767567</v>
          </cell>
          <cell r="D13">
            <v>371341</v>
          </cell>
          <cell r="E13">
            <v>1138908</v>
          </cell>
          <cell r="F13">
            <v>739339</v>
          </cell>
          <cell r="G13">
            <v>146128</v>
          </cell>
          <cell r="H13">
            <v>885467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2</v>
          </cell>
          <cell r="D20">
            <v>6692345</v>
          </cell>
          <cell r="E20">
            <v>6692347</v>
          </cell>
          <cell r="F20">
            <v>370201</v>
          </cell>
          <cell r="G20">
            <v>4864065</v>
          </cell>
          <cell r="H20">
            <v>5234266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13558509</v>
          </cell>
          <cell r="D25">
            <v>4601282</v>
          </cell>
          <cell r="E25">
            <v>18159791</v>
          </cell>
          <cell r="F25">
            <v>12100346</v>
          </cell>
          <cell r="G25">
            <v>4673623</v>
          </cell>
          <cell r="H25">
            <v>16773969</v>
          </cell>
        </row>
        <row r="26">
          <cell r="C26">
            <v>15</v>
          </cell>
          <cell r="D26">
            <v>80457</v>
          </cell>
          <cell r="E26">
            <v>80472</v>
          </cell>
          <cell r="F26">
            <v>15</v>
          </cell>
          <cell r="G26">
            <v>79238</v>
          </cell>
          <cell r="H26">
            <v>79253</v>
          </cell>
        </row>
        <row r="27">
          <cell r="C27">
            <v>13558494</v>
          </cell>
          <cell r="D27">
            <v>4520825</v>
          </cell>
          <cell r="E27">
            <v>18079319</v>
          </cell>
          <cell r="F27">
            <v>12100331</v>
          </cell>
          <cell r="G27">
            <v>4594385</v>
          </cell>
          <cell r="H27">
            <v>16694716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90214238</v>
          </cell>
          <cell r="D29">
            <v>35423766</v>
          </cell>
          <cell r="E29">
            <v>125638004</v>
          </cell>
          <cell r="F29">
            <v>88430947</v>
          </cell>
          <cell r="G29">
            <v>35349706</v>
          </cell>
          <cell r="H29">
            <v>123780653</v>
          </cell>
        </row>
        <row r="30">
          <cell r="C30">
            <v>89418693</v>
          </cell>
          <cell r="D30">
            <v>35423766</v>
          </cell>
          <cell r="E30">
            <v>124842459</v>
          </cell>
          <cell r="F30">
            <v>87624772</v>
          </cell>
          <cell r="G30">
            <v>35349706</v>
          </cell>
          <cell r="H30">
            <v>122974478</v>
          </cell>
        </row>
        <row r="31">
          <cell r="C31">
            <v>86731</v>
          </cell>
          <cell r="D31">
            <v>60630</v>
          </cell>
          <cell r="E31">
            <v>147361</v>
          </cell>
          <cell r="F31">
            <v>86394</v>
          </cell>
          <cell r="G31">
            <v>60304</v>
          </cell>
          <cell r="H31">
            <v>146698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89331962</v>
          </cell>
          <cell r="D33">
            <v>35363136</v>
          </cell>
          <cell r="E33">
            <v>124695098</v>
          </cell>
          <cell r="F33">
            <v>87538378</v>
          </cell>
          <cell r="G33">
            <v>35289402</v>
          </cell>
          <cell r="H33">
            <v>122827780</v>
          </cell>
        </row>
        <row r="34">
          <cell r="C34">
            <v>5123955</v>
          </cell>
          <cell r="D34">
            <v>0</v>
          </cell>
          <cell r="E34">
            <v>5123955</v>
          </cell>
          <cell r="F34">
            <v>4850213</v>
          </cell>
          <cell r="G34">
            <v>0</v>
          </cell>
          <cell r="H34">
            <v>4850213</v>
          </cell>
        </row>
        <row r="35">
          <cell r="C35">
            <v>4328410</v>
          </cell>
          <cell r="D35">
            <v>0</v>
          </cell>
          <cell r="E35">
            <v>4328410</v>
          </cell>
          <cell r="F35">
            <v>4044038</v>
          </cell>
          <cell r="G35">
            <v>0</v>
          </cell>
          <cell r="H35">
            <v>4044038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7351873</v>
          </cell>
          <cell r="D37">
            <v>141031</v>
          </cell>
          <cell r="E37">
            <v>7492904</v>
          </cell>
          <cell r="F37">
            <v>7546748</v>
          </cell>
          <cell r="G37">
            <v>130981</v>
          </cell>
          <cell r="H37">
            <v>7677729</v>
          </cell>
        </row>
        <row r="38">
          <cell r="C38">
            <v>7351873</v>
          </cell>
          <cell r="D38">
            <v>0</v>
          </cell>
          <cell r="E38">
            <v>7351873</v>
          </cell>
          <cell r="F38">
            <v>7546748</v>
          </cell>
          <cell r="G38">
            <v>0</v>
          </cell>
          <cell r="H38">
            <v>7546748</v>
          </cell>
        </row>
        <row r="39">
          <cell r="C39">
            <v>0</v>
          </cell>
          <cell r="D39">
            <v>141031</v>
          </cell>
          <cell r="E39">
            <v>141031</v>
          </cell>
          <cell r="F39">
            <v>0</v>
          </cell>
          <cell r="G39">
            <v>130981</v>
          </cell>
          <cell r="H39">
            <v>130981</v>
          </cell>
        </row>
        <row r="40">
          <cell r="C40">
            <v>295652</v>
          </cell>
          <cell r="D40">
            <v>0</v>
          </cell>
          <cell r="E40">
            <v>295652</v>
          </cell>
          <cell r="F40">
            <v>270290</v>
          </cell>
          <cell r="G40">
            <v>0</v>
          </cell>
          <cell r="H40">
            <v>270290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295652</v>
          </cell>
          <cell r="D42">
            <v>0</v>
          </cell>
          <cell r="E42">
            <v>295652</v>
          </cell>
          <cell r="F42">
            <v>270290</v>
          </cell>
          <cell r="G42">
            <v>0</v>
          </cell>
          <cell r="H42">
            <v>270290</v>
          </cell>
        </row>
        <row r="43">
          <cell r="C43">
            <v>284252</v>
          </cell>
          <cell r="D43">
            <v>0</v>
          </cell>
          <cell r="E43">
            <v>284252</v>
          </cell>
          <cell r="F43">
            <v>258890</v>
          </cell>
          <cell r="G43">
            <v>0</v>
          </cell>
          <cell r="H43">
            <v>258890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1192501</v>
          </cell>
          <cell r="D45">
            <v>416223</v>
          </cell>
          <cell r="E45">
            <v>1608724</v>
          </cell>
          <cell r="F45">
            <v>1170175</v>
          </cell>
          <cell r="G45">
            <v>434144</v>
          </cell>
          <cell r="H45">
            <v>1604319</v>
          </cell>
        </row>
        <row r="46">
          <cell r="C46">
            <v>938352</v>
          </cell>
          <cell r="D46">
            <v>416223</v>
          </cell>
          <cell r="E46">
            <v>1354575</v>
          </cell>
          <cell r="F46">
            <v>916026</v>
          </cell>
          <cell r="G46">
            <v>434144</v>
          </cell>
          <cell r="H46">
            <v>1350170</v>
          </cell>
        </row>
        <row r="47">
          <cell r="C47">
            <v>254149</v>
          </cell>
          <cell r="D47">
            <v>0</v>
          </cell>
          <cell r="E47">
            <v>254149</v>
          </cell>
          <cell r="F47">
            <v>254149</v>
          </cell>
          <cell r="G47">
            <v>0</v>
          </cell>
          <cell r="H47">
            <v>254149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1395241</v>
          </cell>
          <cell r="D62">
            <v>6528</v>
          </cell>
          <cell r="E62">
            <v>1401769</v>
          </cell>
          <cell r="F62">
            <v>1378858</v>
          </cell>
          <cell r="G62">
            <v>4292</v>
          </cell>
          <cell r="H62">
            <v>1383150</v>
          </cell>
        </row>
        <row r="63">
          <cell r="C63">
            <v>181195</v>
          </cell>
          <cell r="D63">
            <v>0</v>
          </cell>
          <cell r="E63">
            <v>181195</v>
          </cell>
          <cell r="F63">
            <v>171277</v>
          </cell>
          <cell r="G63">
            <v>0</v>
          </cell>
          <cell r="H63">
            <v>171277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181195</v>
          </cell>
          <cell r="D65">
            <v>0</v>
          </cell>
          <cell r="E65">
            <v>181195</v>
          </cell>
          <cell r="F65">
            <v>171277</v>
          </cell>
          <cell r="G65">
            <v>0</v>
          </cell>
          <cell r="H65">
            <v>171277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15421</v>
          </cell>
          <cell r="G67">
            <v>0</v>
          </cell>
          <cell r="H67">
            <v>15421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15421</v>
          </cell>
          <cell r="G69">
            <v>0</v>
          </cell>
          <cell r="H69">
            <v>15421</v>
          </cell>
        </row>
        <row r="70">
          <cell r="C70">
            <v>1025159</v>
          </cell>
          <cell r="D70">
            <v>0</v>
          </cell>
          <cell r="E70">
            <v>1025159</v>
          </cell>
          <cell r="F70">
            <v>994964</v>
          </cell>
          <cell r="G70">
            <v>0</v>
          </cell>
          <cell r="H70">
            <v>994964</v>
          </cell>
        </row>
        <row r="71">
          <cell r="C71">
            <v>1025159</v>
          </cell>
          <cell r="D71">
            <v>0</v>
          </cell>
          <cell r="E71">
            <v>1025159</v>
          </cell>
          <cell r="F71">
            <v>994964</v>
          </cell>
          <cell r="G71">
            <v>0</v>
          </cell>
          <cell r="H71">
            <v>994964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1695602</v>
          </cell>
          <cell r="D73">
            <v>570463</v>
          </cell>
          <cell r="E73">
            <v>2266065</v>
          </cell>
          <cell r="F73">
            <v>1638950</v>
          </cell>
          <cell r="G73">
            <v>1031880</v>
          </cell>
          <cell r="H73">
            <v>2670830</v>
          </cell>
        </row>
        <row r="75">
          <cell r="C75">
            <v>120415212</v>
          </cell>
          <cell r="D75">
            <v>69413734</v>
          </cell>
          <cell r="E75">
            <v>189828946</v>
          </cell>
          <cell r="F75">
            <v>116961496</v>
          </cell>
          <cell r="G75">
            <v>65985628</v>
          </cell>
          <cell r="H75">
            <v>182947124</v>
          </cell>
        </row>
      </sheetData>
      <sheetData sheetId="2"/>
      <sheetData sheetId="3">
        <row r="6">
          <cell r="D6" t="str">
            <v>(31/03/2016)</v>
          </cell>
          <cell r="G6" t="str">
            <v>(31/12/2015)</v>
          </cell>
        </row>
        <row r="8">
          <cell r="C8">
            <v>79697297</v>
          </cell>
          <cell r="D8">
            <v>35808271</v>
          </cell>
          <cell r="E8">
            <v>115505568</v>
          </cell>
          <cell r="F8">
            <v>76470518</v>
          </cell>
          <cell r="G8">
            <v>33452016</v>
          </cell>
          <cell r="H8">
            <v>109922534</v>
          </cell>
        </row>
        <row r="9">
          <cell r="C9">
            <v>2281668</v>
          </cell>
          <cell r="D9">
            <v>236413</v>
          </cell>
          <cell r="E9">
            <v>2518081</v>
          </cell>
          <cell r="F9">
            <v>1625019</v>
          </cell>
          <cell r="G9">
            <v>185477</v>
          </cell>
          <cell r="H9">
            <v>1810496</v>
          </cell>
        </row>
        <row r="10">
          <cell r="C10">
            <v>77415629</v>
          </cell>
          <cell r="D10">
            <v>35571858</v>
          </cell>
          <cell r="E10">
            <v>112987487</v>
          </cell>
          <cell r="F10">
            <v>74845499</v>
          </cell>
          <cell r="G10">
            <v>33266539</v>
          </cell>
          <cell r="H10">
            <v>108112038</v>
          </cell>
        </row>
        <row r="11">
          <cell r="C11">
            <v>190193</v>
          </cell>
          <cell r="D11">
            <v>224886</v>
          </cell>
          <cell r="E11">
            <v>415079</v>
          </cell>
          <cell r="F11">
            <v>139504</v>
          </cell>
          <cell r="G11">
            <v>150085</v>
          </cell>
          <cell r="H11">
            <v>289589</v>
          </cell>
        </row>
        <row r="12">
          <cell r="C12">
            <v>329925</v>
          </cell>
          <cell r="D12">
            <v>18174259</v>
          </cell>
          <cell r="E12">
            <v>18504184</v>
          </cell>
          <cell r="F12">
            <v>332783</v>
          </cell>
          <cell r="G12">
            <v>18223214</v>
          </cell>
          <cell r="H12">
            <v>18555997</v>
          </cell>
        </row>
        <row r="13">
          <cell r="C13">
            <v>12623252</v>
          </cell>
          <cell r="D13">
            <v>1932614</v>
          </cell>
          <cell r="E13">
            <v>14555866</v>
          </cell>
          <cell r="F13">
            <v>9340604</v>
          </cell>
          <cell r="G13">
            <v>3403437</v>
          </cell>
          <cell r="H13">
            <v>12744041</v>
          </cell>
        </row>
        <row r="14">
          <cell r="C14">
            <v>1000292</v>
          </cell>
          <cell r="D14">
            <v>0</v>
          </cell>
          <cell r="E14">
            <v>1000292</v>
          </cell>
          <cell r="F14">
            <v>1150343</v>
          </cell>
          <cell r="G14">
            <v>0</v>
          </cell>
          <cell r="H14">
            <v>1150343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11622960</v>
          </cell>
          <cell r="D16">
            <v>1932614</v>
          </cell>
          <cell r="E16">
            <v>13555574</v>
          </cell>
          <cell r="F16">
            <v>8190261</v>
          </cell>
          <cell r="G16">
            <v>3403437</v>
          </cell>
          <cell r="H16">
            <v>11593698</v>
          </cell>
        </row>
        <row r="17">
          <cell r="C17">
            <v>3007503</v>
          </cell>
          <cell r="D17">
            <v>6545379</v>
          </cell>
          <cell r="E17">
            <v>9552882</v>
          </cell>
          <cell r="F17">
            <v>3128044</v>
          </cell>
          <cell r="G17">
            <v>7419715</v>
          </cell>
          <cell r="H17">
            <v>10547759</v>
          </cell>
        </row>
        <row r="18">
          <cell r="C18">
            <v>3007503</v>
          </cell>
          <cell r="D18">
            <v>0</v>
          </cell>
          <cell r="E18">
            <v>3007503</v>
          </cell>
          <cell r="F18">
            <v>3128044</v>
          </cell>
          <cell r="G18">
            <v>0</v>
          </cell>
          <cell r="H18">
            <v>3128044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6545379</v>
          </cell>
          <cell r="E20">
            <v>6545379</v>
          </cell>
          <cell r="F20">
            <v>0</v>
          </cell>
          <cell r="G20">
            <v>7419715</v>
          </cell>
          <cell r="H20">
            <v>7419715</v>
          </cell>
        </row>
        <row r="21">
          <cell r="C21">
            <v>3994</v>
          </cell>
          <cell r="D21">
            <v>0</v>
          </cell>
          <cell r="E21">
            <v>3994</v>
          </cell>
          <cell r="F21">
            <v>4228</v>
          </cell>
          <cell r="G21">
            <v>0</v>
          </cell>
          <cell r="H21">
            <v>4228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3994</v>
          </cell>
          <cell r="D23">
            <v>0</v>
          </cell>
          <cell r="E23">
            <v>3994</v>
          </cell>
          <cell r="F23">
            <v>4228</v>
          </cell>
          <cell r="G23">
            <v>0</v>
          </cell>
          <cell r="H23">
            <v>4228</v>
          </cell>
        </row>
        <row r="24">
          <cell r="C24">
            <v>3631993</v>
          </cell>
          <cell r="D24">
            <v>616835</v>
          </cell>
          <cell r="E24">
            <v>4248828</v>
          </cell>
          <cell r="F24">
            <v>3539365</v>
          </cell>
          <cell r="G24">
            <v>620852</v>
          </cell>
          <cell r="H24">
            <v>4160217</v>
          </cell>
        </row>
        <row r="25">
          <cell r="C25">
            <v>608013</v>
          </cell>
          <cell r="D25">
            <v>1701667</v>
          </cell>
          <cell r="E25">
            <v>2309680</v>
          </cell>
          <cell r="F25">
            <v>601292</v>
          </cell>
          <cell r="G25">
            <v>1770238</v>
          </cell>
          <cell r="H25">
            <v>2371530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2828866</v>
          </cell>
          <cell r="D36">
            <v>16535</v>
          </cell>
          <cell r="E36">
            <v>2845401</v>
          </cell>
          <cell r="F36">
            <v>2906753</v>
          </cell>
          <cell r="G36">
            <v>17019</v>
          </cell>
          <cell r="H36">
            <v>2923772</v>
          </cell>
        </row>
        <row r="37">
          <cell r="C37">
            <v>1974372</v>
          </cell>
          <cell r="D37">
            <v>13054</v>
          </cell>
          <cell r="E37">
            <v>1987426</v>
          </cell>
          <cell r="F37">
            <v>1944150</v>
          </cell>
          <cell r="G37">
            <v>13453</v>
          </cell>
          <cell r="H37">
            <v>1957603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550180</v>
          </cell>
          <cell r="D39">
            <v>0</v>
          </cell>
          <cell r="E39">
            <v>550180</v>
          </cell>
          <cell r="F39">
            <v>674894</v>
          </cell>
          <cell r="G39">
            <v>0</v>
          </cell>
          <cell r="H39">
            <v>674894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304314</v>
          </cell>
          <cell r="D41">
            <v>3481</v>
          </cell>
          <cell r="E41">
            <v>307795</v>
          </cell>
          <cell r="F41">
            <v>287709</v>
          </cell>
          <cell r="G41">
            <v>3566</v>
          </cell>
          <cell r="H41">
            <v>291275</v>
          </cell>
        </row>
        <row r="42">
          <cell r="C42">
            <v>410661</v>
          </cell>
          <cell r="D42">
            <v>53022</v>
          </cell>
          <cell r="E42">
            <v>463683</v>
          </cell>
          <cell r="F42">
            <v>488757</v>
          </cell>
          <cell r="G42">
            <v>1678</v>
          </cell>
          <cell r="H42">
            <v>490435</v>
          </cell>
        </row>
        <row r="43">
          <cell r="C43">
            <v>410661</v>
          </cell>
          <cell r="D43">
            <v>1987</v>
          </cell>
          <cell r="E43">
            <v>412648</v>
          </cell>
          <cell r="F43">
            <v>488757</v>
          </cell>
          <cell r="G43">
            <v>1678</v>
          </cell>
          <cell r="H43">
            <v>490435</v>
          </cell>
        </row>
        <row r="44">
          <cell r="C44">
            <v>0</v>
          </cell>
          <cell r="D44">
            <v>51035</v>
          </cell>
          <cell r="E44">
            <v>51035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4053032</v>
          </cell>
          <cell r="E48">
            <v>4053032</v>
          </cell>
          <cell r="F48">
            <v>0</v>
          </cell>
          <cell r="G48">
            <v>4169474</v>
          </cell>
          <cell r="H48">
            <v>4169474</v>
          </cell>
        </row>
        <row r="49">
          <cell r="C49">
            <v>16897678</v>
          </cell>
          <cell r="D49">
            <v>473071</v>
          </cell>
          <cell r="E49">
            <v>17370749</v>
          </cell>
          <cell r="F49">
            <v>16336411</v>
          </cell>
          <cell r="G49">
            <v>431137</v>
          </cell>
          <cell r="H49">
            <v>16767548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2118568</v>
          </cell>
          <cell r="D51">
            <v>473071</v>
          </cell>
          <cell r="E51">
            <v>2591639</v>
          </cell>
          <cell r="F51">
            <v>1972304</v>
          </cell>
          <cell r="G51">
            <v>431137</v>
          </cell>
          <cell r="H51">
            <v>2403441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544115</v>
          </cell>
          <cell r="D54">
            <v>473071</v>
          </cell>
          <cell r="E54">
            <v>1017186</v>
          </cell>
          <cell r="F54">
            <v>399276</v>
          </cell>
          <cell r="G54">
            <v>431137</v>
          </cell>
          <cell r="H54">
            <v>830413</v>
          </cell>
        </row>
        <row r="55">
          <cell r="C55">
            <v>831574</v>
          </cell>
          <cell r="D55">
            <v>0</v>
          </cell>
          <cell r="E55">
            <v>831574</v>
          </cell>
          <cell r="F55">
            <v>830149</v>
          </cell>
          <cell r="G55">
            <v>0</v>
          </cell>
          <cell r="H55">
            <v>830149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69222</v>
          </cell>
          <cell r="G58">
            <v>0</v>
          </cell>
          <cell r="H58">
            <v>69222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-50261</v>
          </cell>
          <cell r="D61">
            <v>0</v>
          </cell>
          <cell r="E61">
            <v>-50261</v>
          </cell>
          <cell r="F61">
            <v>-50261</v>
          </cell>
          <cell r="G61">
            <v>0</v>
          </cell>
          <cell r="H61">
            <v>-50261</v>
          </cell>
        </row>
        <row r="62">
          <cell r="C62">
            <v>11762447</v>
          </cell>
          <cell r="D62">
            <v>0</v>
          </cell>
          <cell r="E62">
            <v>11762447</v>
          </cell>
          <cell r="F62">
            <v>9933998</v>
          </cell>
          <cell r="G62">
            <v>0</v>
          </cell>
          <cell r="H62">
            <v>9933998</v>
          </cell>
        </row>
        <row r="63">
          <cell r="C63">
            <v>1367022</v>
          </cell>
          <cell r="D63">
            <v>0</v>
          </cell>
          <cell r="E63">
            <v>1367022</v>
          </cell>
          <cell r="F63">
            <v>1174010</v>
          </cell>
          <cell r="G63">
            <v>0</v>
          </cell>
          <cell r="H63">
            <v>1174010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9964966</v>
          </cell>
          <cell r="D65">
            <v>0</v>
          </cell>
          <cell r="E65">
            <v>9964966</v>
          </cell>
          <cell r="F65">
            <v>8329529</v>
          </cell>
          <cell r="G65">
            <v>0</v>
          </cell>
          <cell r="H65">
            <v>8329529</v>
          </cell>
        </row>
        <row r="66">
          <cell r="C66">
            <v>430459</v>
          </cell>
          <cell r="D66">
            <v>0</v>
          </cell>
          <cell r="E66">
            <v>430459</v>
          </cell>
          <cell r="F66">
            <v>430459</v>
          </cell>
          <cell r="G66">
            <v>0</v>
          </cell>
          <cell r="H66">
            <v>430459</v>
          </cell>
        </row>
        <row r="67">
          <cell r="C67">
            <v>516663</v>
          </cell>
          <cell r="D67">
            <v>0</v>
          </cell>
          <cell r="E67">
            <v>516663</v>
          </cell>
          <cell r="F67">
            <v>1930109</v>
          </cell>
          <cell r="G67">
            <v>0</v>
          </cell>
          <cell r="H67">
            <v>1930109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516663</v>
          </cell>
          <cell r="D69">
            <v>0</v>
          </cell>
          <cell r="E69">
            <v>516663</v>
          </cell>
          <cell r="F69">
            <v>1930109</v>
          </cell>
          <cell r="G69">
            <v>0</v>
          </cell>
          <cell r="H69">
            <v>1930109</v>
          </cell>
        </row>
        <row r="71">
          <cell r="C71">
            <v>120229375</v>
          </cell>
          <cell r="D71">
            <v>69599571</v>
          </cell>
          <cell r="E71">
            <v>189828946</v>
          </cell>
          <cell r="F71">
            <v>113288259</v>
          </cell>
          <cell r="G71">
            <v>69658865</v>
          </cell>
          <cell r="H71">
            <v>182947124</v>
          </cell>
        </row>
      </sheetData>
      <sheetData sheetId="4"/>
      <sheetData sheetId="5">
        <row r="4">
          <cell r="D4" t="str">
            <v>(31/03/2016)</v>
          </cell>
          <cell r="G4" t="str">
            <v>(31/12/2015)</v>
          </cell>
        </row>
        <row r="6">
          <cell r="C6">
            <v>60872843</v>
          </cell>
          <cell r="D6">
            <v>70659836</v>
          </cell>
          <cell r="E6">
            <v>131532679</v>
          </cell>
          <cell r="F6">
            <v>54047046</v>
          </cell>
          <cell r="G6">
            <v>63505765</v>
          </cell>
          <cell r="H6">
            <v>117552811</v>
          </cell>
        </row>
        <row r="7">
          <cell r="C7">
            <v>22184578</v>
          </cell>
          <cell r="D7">
            <v>10518430</v>
          </cell>
          <cell r="E7">
            <v>32703008</v>
          </cell>
          <cell r="F7">
            <v>22083837</v>
          </cell>
          <cell r="G7">
            <v>10984524</v>
          </cell>
          <cell r="H7">
            <v>33068361</v>
          </cell>
        </row>
        <row r="8">
          <cell r="C8">
            <v>22095351</v>
          </cell>
          <cell r="D8">
            <v>4722518</v>
          </cell>
          <cell r="E8">
            <v>26817869</v>
          </cell>
          <cell r="F8">
            <v>21980769</v>
          </cell>
          <cell r="G8">
            <v>4810034</v>
          </cell>
          <cell r="H8">
            <v>26790803</v>
          </cell>
        </row>
        <row r="9">
          <cell r="C9">
            <v>2446147</v>
          </cell>
          <cell r="D9">
            <v>2266522</v>
          </cell>
          <cell r="E9">
            <v>4712669</v>
          </cell>
          <cell r="F9">
            <v>2542809</v>
          </cell>
          <cell r="G9">
            <v>2199589</v>
          </cell>
          <cell r="H9">
            <v>4742398</v>
          </cell>
        </row>
        <row r="10">
          <cell r="C10">
            <v>1028744</v>
          </cell>
          <cell r="D10">
            <v>0</v>
          </cell>
          <cell r="E10">
            <v>1028744</v>
          </cell>
          <cell r="F10">
            <v>1030530</v>
          </cell>
          <cell r="G10">
            <v>0</v>
          </cell>
          <cell r="H10">
            <v>1030530</v>
          </cell>
        </row>
        <row r="11">
          <cell r="C11">
            <v>18620460</v>
          </cell>
          <cell r="D11">
            <v>2455996</v>
          </cell>
          <cell r="E11">
            <v>21076456</v>
          </cell>
          <cell r="F11">
            <v>18407430</v>
          </cell>
          <cell r="G11">
            <v>2610445</v>
          </cell>
          <cell r="H11">
            <v>21017875</v>
          </cell>
        </row>
        <row r="12">
          <cell r="C12">
            <v>86049</v>
          </cell>
          <cell r="D12">
            <v>804124</v>
          </cell>
          <cell r="E12">
            <v>890173</v>
          </cell>
          <cell r="F12">
            <v>86762</v>
          </cell>
          <cell r="G12">
            <v>1389251</v>
          </cell>
          <cell r="H12">
            <v>1476013</v>
          </cell>
        </row>
        <row r="13">
          <cell r="C13">
            <v>0</v>
          </cell>
          <cell r="D13">
            <v>214923</v>
          </cell>
          <cell r="E13">
            <v>214923</v>
          </cell>
          <cell r="F13">
            <v>1590</v>
          </cell>
          <cell r="G13">
            <v>189471</v>
          </cell>
          <cell r="H13">
            <v>191061</v>
          </cell>
        </row>
        <row r="14">
          <cell r="C14">
            <v>86049</v>
          </cell>
          <cell r="D14">
            <v>589201</v>
          </cell>
          <cell r="E14">
            <v>675250</v>
          </cell>
          <cell r="F14">
            <v>85172</v>
          </cell>
          <cell r="G14">
            <v>1199780</v>
          </cell>
          <cell r="H14">
            <v>1284952</v>
          </cell>
        </row>
        <row r="15">
          <cell r="C15">
            <v>3178</v>
          </cell>
          <cell r="D15">
            <v>4979380</v>
          </cell>
          <cell r="E15">
            <v>4982558</v>
          </cell>
          <cell r="F15">
            <v>16306</v>
          </cell>
          <cell r="G15">
            <v>4772403</v>
          </cell>
          <cell r="H15">
            <v>4788709</v>
          </cell>
        </row>
        <row r="16">
          <cell r="C16">
            <v>3178</v>
          </cell>
          <cell r="D16">
            <v>4979380</v>
          </cell>
          <cell r="E16">
            <v>4982558</v>
          </cell>
          <cell r="F16">
            <v>16306</v>
          </cell>
          <cell r="G16">
            <v>4772403</v>
          </cell>
          <cell r="H16">
            <v>4788709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2243</v>
          </cell>
          <cell r="E18">
            <v>2243</v>
          </cell>
          <cell r="F18">
            <v>0</v>
          </cell>
          <cell r="G18">
            <v>2314</v>
          </cell>
          <cell r="H18">
            <v>2314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10165</v>
          </cell>
          <cell r="E24">
            <v>10165</v>
          </cell>
          <cell r="F24">
            <v>0</v>
          </cell>
          <cell r="G24">
            <v>10522</v>
          </cell>
          <cell r="H24">
            <v>10522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22398753</v>
          </cell>
          <cell r="D26">
            <v>14481397</v>
          </cell>
          <cell r="E26">
            <v>36880150</v>
          </cell>
          <cell r="F26">
            <v>21439019</v>
          </cell>
          <cell r="G26">
            <v>13120948</v>
          </cell>
          <cell r="H26">
            <v>34559967</v>
          </cell>
        </row>
        <row r="27">
          <cell r="C27">
            <v>19998410</v>
          </cell>
          <cell r="D27">
            <v>5689610</v>
          </cell>
          <cell r="E27">
            <v>25688020</v>
          </cell>
          <cell r="F27">
            <v>19031959</v>
          </cell>
          <cell r="G27">
            <v>3730953</v>
          </cell>
          <cell r="H27">
            <v>22762912</v>
          </cell>
        </row>
        <row r="28">
          <cell r="C28">
            <v>459940</v>
          </cell>
          <cell r="D28">
            <v>5689610</v>
          </cell>
          <cell r="E28">
            <v>6149550</v>
          </cell>
          <cell r="F28">
            <v>112420</v>
          </cell>
          <cell r="G28">
            <v>3730953</v>
          </cell>
          <cell r="H28">
            <v>3843373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8374726</v>
          </cell>
          <cell r="D31">
            <v>0</v>
          </cell>
          <cell r="E31">
            <v>8374726</v>
          </cell>
          <cell r="F31">
            <v>8482816</v>
          </cell>
          <cell r="G31">
            <v>0</v>
          </cell>
          <cell r="H31">
            <v>8482816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1991904</v>
          </cell>
          <cell r="D34">
            <v>0</v>
          </cell>
          <cell r="E34">
            <v>1991904</v>
          </cell>
          <cell r="F34">
            <v>1805569</v>
          </cell>
          <cell r="G34">
            <v>0</v>
          </cell>
          <cell r="H34">
            <v>1805569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7862328</v>
          </cell>
          <cell r="D36">
            <v>0</v>
          </cell>
          <cell r="E36">
            <v>7862328</v>
          </cell>
          <cell r="F36">
            <v>7399361</v>
          </cell>
          <cell r="G36">
            <v>0</v>
          </cell>
          <cell r="H36">
            <v>7399361</v>
          </cell>
        </row>
        <row r="37">
          <cell r="C37">
            <v>232856</v>
          </cell>
          <cell r="D37">
            <v>0</v>
          </cell>
          <cell r="E37">
            <v>232856</v>
          </cell>
          <cell r="F37">
            <v>196037</v>
          </cell>
          <cell r="G37">
            <v>0</v>
          </cell>
          <cell r="H37">
            <v>196037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1076656</v>
          </cell>
          <cell r="D40">
            <v>0</v>
          </cell>
          <cell r="E40">
            <v>1076656</v>
          </cell>
          <cell r="F40">
            <v>1035756</v>
          </cell>
          <cell r="G40">
            <v>0</v>
          </cell>
          <cell r="H40">
            <v>1035756</v>
          </cell>
        </row>
        <row r="41">
          <cell r="C41">
            <v>2400343</v>
          </cell>
          <cell r="D41">
            <v>8791787</v>
          </cell>
          <cell r="E41">
            <v>11192130</v>
          </cell>
          <cell r="F41">
            <v>2407060</v>
          </cell>
          <cell r="G41">
            <v>9389995</v>
          </cell>
          <cell r="H41">
            <v>11797055</v>
          </cell>
        </row>
        <row r="42">
          <cell r="C42">
            <v>2400343</v>
          </cell>
          <cell r="D42">
            <v>8791787</v>
          </cell>
          <cell r="E42">
            <v>11192130</v>
          </cell>
          <cell r="F42">
            <v>2407060</v>
          </cell>
          <cell r="G42">
            <v>9389995</v>
          </cell>
          <cell r="H42">
            <v>11797055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16289512</v>
          </cell>
          <cell r="D44">
            <v>45660009</v>
          </cell>
          <cell r="E44">
            <v>61949521</v>
          </cell>
          <cell r="F44">
            <v>10524190</v>
          </cell>
          <cell r="G44">
            <v>39400293</v>
          </cell>
          <cell r="H44">
            <v>49924483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16289512</v>
          </cell>
          <cell r="D49">
            <v>45660009</v>
          </cell>
          <cell r="E49">
            <v>61949521</v>
          </cell>
          <cell r="F49">
            <v>10524190</v>
          </cell>
          <cell r="G49">
            <v>39400293</v>
          </cell>
          <cell r="H49">
            <v>49924483</v>
          </cell>
        </row>
        <row r="50">
          <cell r="C50">
            <v>469368</v>
          </cell>
          <cell r="D50">
            <v>433832</v>
          </cell>
          <cell r="E50">
            <v>903200</v>
          </cell>
          <cell r="F50">
            <v>211514</v>
          </cell>
          <cell r="G50">
            <v>257246</v>
          </cell>
          <cell r="H50">
            <v>468760</v>
          </cell>
        </row>
        <row r="51">
          <cell r="C51">
            <v>235109</v>
          </cell>
          <cell r="D51">
            <v>216972</v>
          </cell>
          <cell r="E51">
            <v>452081</v>
          </cell>
          <cell r="F51">
            <v>106014</v>
          </cell>
          <cell r="G51">
            <v>128693</v>
          </cell>
          <cell r="H51">
            <v>234707</v>
          </cell>
        </row>
        <row r="52">
          <cell r="C52">
            <v>234259</v>
          </cell>
          <cell r="D52">
            <v>216860</v>
          </cell>
          <cell r="E52">
            <v>451119</v>
          </cell>
          <cell r="F52">
            <v>105500</v>
          </cell>
          <cell r="G52">
            <v>128553</v>
          </cell>
          <cell r="H52">
            <v>234053</v>
          </cell>
        </row>
        <row r="53">
          <cell r="C53">
            <v>14491098</v>
          </cell>
          <cell r="D53">
            <v>35696340</v>
          </cell>
          <cell r="E53">
            <v>50187438</v>
          </cell>
          <cell r="F53">
            <v>9442940</v>
          </cell>
          <cell r="G53">
            <v>30544698</v>
          </cell>
          <cell r="H53">
            <v>39987638</v>
          </cell>
        </row>
        <row r="54">
          <cell r="C54">
            <v>8478605</v>
          </cell>
          <cell r="D54">
            <v>13602560</v>
          </cell>
          <cell r="E54">
            <v>22081165</v>
          </cell>
          <cell r="F54">
            <v>4382013</v>
          </cell>
          <cell r="G54">
            <v>12050672</v>
          </cell>
          <cell r="H54">
            <v>16432685</v>
          </cell>
        </row>
        <row r="55">
          <cell r="C55">
            <v>5012493</v>
          </cell>
          <cell r="D55">
            <v>10063952</v>
          </cell>
          <cell r="E55">
            <v>15076445</v>
          </cell>
          <cell r="F55">
            <v>4160927</v>
          </cell>
          <cell r="G55">
            <v>6080268</v>
          </cell>
          <cell r="H55">
            <v>10241195</v>
          </cell>
        </row>
        <row r="56">
          <cell r="C56">
            <v>500000</v>
          </cell>
          <cell r="D56">
            <v>6014914</v>
          </cell>
          <cell r="E56">
            <v>6514914</v>
          </cell>
          <cell r="F56">
            <v>450000</v>
          </cell>
          <cell r="G56">
            <v>6206879</v>
          </cell>
          <cell r="H56">
            <v>6656879</v>
          </cell>
        </row>
        <row r="57">
          <cell r="C57">
            <v>500000</v>
          </cell>
          <cell r="D57">
            <v>6014914</v>
          </cell>
          <cell r="E57">
            <v>6514914</v>
          </cell>
          <cell r="F57">
            <v>450000</v>
          </cell>
          <cell r="G57">
            <v>6206879</v>
          </cell>
          <cell r="H57">
            <v>6656879</v>
          </cell>
        </row>
        <row r="58">
          <cell r="C58">
            <v>360678</v>
          </cell>
          <cell r="D58">
            <v>381482</v>
          </cell>
          <cell r="E58">
            <v>742160</v>
          </cell>
          <cell r="F58">
            <v>258134</v>
          </cell>
          <cell r="G58">
            <v>255396</v>
          </cell>
          <cell r="H58">
            <v>513530</v>
          </cell>
        </row>
        <row r="59">
          <cell r="C59">
            <v>113194</v>
          </cell>
          <cell r="D59">
            <v>249306</v>
          </cell>
          <cell r="E59">
            <v>362500</v>
          </cell>
          <cell r="F59">
            <v>65004</v>
          </cell>
          <cell r="G59">
            <v>185976</v>
          </cell>
          <cell r="H59">
            <v>250980</v>
          </cell>
        </row>
        <row r="60">
          <cell r="C60">
            <v>247484</v>
          </cell>
          <cell r="D60">
            <v>132176</v>
          </cell>
          <cell r="E60">
            <v>379660</v>
          </cell>
          <cell r="F60">
            <v>193130</v>
          </cell>
          <cell r="G60">
            <v>69420</v>
          </cell>
          <cell r="H60">
            <v>262550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968368</v>
          </cell>
          <cell r="D71">
            <v>9148355</v>
          </cell>
          <cell r="E71">
            <v>10116723</v>
          </cell>
          <cell r="F71">
            <v>611602</v>
          </cell>
          <cell r="G71">
            <v>8342953</v>
          </cell>
          <cell r="H71">
            <v>8954555</v>
          </cell>
        </row>
        <row r="72">
          <cell r="C72">
            <v>944071704</v>
          </cell>
          <cell r="D72">
            <v>418273460</v>
          </cell>
          <cell r="E72">
            <v>1362345164</v>
          </cell>
          <cell r="F72">
            <v>899689613</v>
          </cell>
          <cell r="G72">
            <v>421931972</v>
          </cell>
          <cell r="H72">
            <v>1321621585</v>
          </cell>
        </row>
        <row r="73">
          <cell r="C73">
            <v>74752714</v>
          </cell>
          <cell r="D73">
            <v>3251710</v>
          </cell>
          <cell r="E73">
            <v>78004424</v>
          </cell>
          <cell r="F73">
            <v>74007877</v>
          </cell>
          <cell r="G73">
            <v>3193339</v>
          </cell>
          <cell r="H73">
            <v>77201216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28306</v>
          </cell>
          <cell r="H74">
            <v>28306</v>
          </cell>
        </row>
        <row r="75">
          <cell r="C75">
            <v>63970543</v>
          </cell>
          <cell r="D75">
            <v>119921</v>
          </cell>
          <cell r="E75">
            <v>64090464</v>
          </cell>
          <cell r="F75">
            <v>63189794</v>
          </cell>
          <cell r="G75">
            <v>118086</v>
          </cell>
          <cell r="H75">
            <v>63307880</v>
          </cell>
        </row>
        <row r="76">
          <cell r="C76">
            <v>8914533</v>
          </cell>
          <cell r="D76">
            <v>2338167</v>
          </cell>
          <cell r="E76">
            <v>11252700</v>
          </cell>
          <cell r="F76">
            <v>8967543</v>
          </cell>
          <cell r="G76">
            <v>2282378</v>
          </cell>
          <cell r="H76">
            <v>11249921</v>
          </cell>
        </row>
        <row r="77">
          <cell r="C77">
            <v>1082386</v>
          </cell>
          <cell r="D77">
            <v>370689</v>
          </cell>
          <cell r="E77">
            <v>1453075</v>
          </cell>
          <cell r="F77">
            <v>1065285</v>
          </cell>
          <cell r="G77">
            <v>310417</v>
          </cell>
          <cell r="H77">
            <v>1375702</v>
          </cell>
        </row>
        <row r="78">
          <cell r="C78">
            <v>2152</v>
          </cell>
          <cell r="D78">
            <v>113</v>
          </cell>
          <cell r="E78">
            <v>2265</v>
          </cell>
          <cell r="F78">
            <v>2152</v>
          </cell>
          <cell r="G78">
            <v>116</v>
          </cell>
          <cell r="H78">
            <v>2268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C80">
            <v>309</v>
          </cell>
          <cell r="D80">
            <v>44582</v>
          </cell>
          <cell r="E80">
            <v>44891</v>
          </cell>
          <cell r="F80">
            <v>309</v>
          </cell>
          <cell r="G80">
            <v>48883</v>
          </cell>
          <cell r="H80">
            <v>49192</v>
          </cell>
        </row>
        <row r="81">
          <cell r="C81">
            <v>782791</v>
          </cell>
          <cell r="D81">
            <v>378238</v>
          </cell>
          <cell r="E81">
            <v>1161029</v>
          </cell>
          <cell r="F81">
            <v>782794</v>
          </cell>
          <cell r="G81">
            <v>405153</v>
          </cell>
          <cell r="H81">
            <v>1187947</v>
          </cell>
        </row>
        <row r="82">
          <cell r="C82">
            <v>248509572</v>
          </cell>
          <cell r="D82">
            <v>78352861</v>
          </cell>
          <cell r="E82">
            <v>326862433</v>
          </cell>
          <cell r="F82">
            <v>235391497</v>
          </cell>
          <cell r="G82">
            <v>82272386</v>
          </cell>
          <cell r="H82">
            <v>317663883</v>
          </cell>
        </row>
        <row r="83">
          <cell r="C83">
            <v>1086650</v>
          </cell>
          <cell r="D83">
            <v>13047</v>
          </cell>
          <cell r="E83">
            <v>1099697</v>
          </cell>
          <cell r="F83">
            <v>435193</v>
          </cell>
          <cell r="G83">
            <v>14171</v>
          </cell>
          <cell r="H83">
            <v>449364</v>
          </cell>
        </row>
        <row r="84">
          <cell r="C84">
            <v>760529</v>
          </cell>
          <cell r="D84">
            <v>399275</v>
          </cell>
          <cell r="E84">
            <v>1159804</v>
          </cell>
          <cell r="F84">
            <v>792339</v>
          </cell>
          <cell r="G84">
            <v>429076</v>
          </cell>
          <cell r="H84">
            <v>1221415</v>
          </cell>
        </row>
        <row r="85">
          <cell r="C85">
            <v>29539960</v>
          </cell>
          <cell r="D85">
            <v>674365</v>
          </cell>
          <cell r="E85">
            <v>30214325</v>
          </cell>
          <cell r="F85">
            <v>28164121</v>
          </cell>
          <cell r="G85">
            <v>681732</v>
          </cell>
          <cell r="H85">
            <v>28845853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202889390</v>
          </cell>
          <cell r="D87">
            <v>64018920</v>
          </cell>
          <cell r="E87">
            <v>266908310</v>
          </cell>
          <cell r="F87">
            <v>191738765</v>
          </cell>
          <cell r="G87">
            <v>67309165</v>
          </cell>
          <cell r="H87">
            <v>259047930</v>
          </cell>
        </row>
        <row r="88">
          <cell r="C88">
            <v>13617710</v>
          </cell>
          <cell r="D88">
            <v>13094456</v>
          </cell>
          <cell r="E88">
            <v>26712166</v>
          </cell>
          <cell r="F88">
            <v>13657901</v>
          </cell>
          <cell r="G88">
            <v>13683601</v>
          </cell>
          <cell r="H88">
            <v>27341502</v>
          </cell>
        </row>
        <row r="89">
          <cell r="C89">
            <v>615333</v>
          </cell>
          <cell r="D89">
            <v>152798</v>
          </cell>
          <cell r="E89">
            <v>768131</v>
          </cell>
          <cell r="F89">
            <v>603178</v>
          </cell>
          <cell r="G89">
            <v>154641</v>
          </cell>
          <cell r="H89">
            <v>757819</v>
          </cell>
        </row>
        <row r="90">
          <cell r="C90">
            <v>620809418</v>
          </cell>
          <cell r="D90">
            <v>336668889</v>
          </cell>
          <cell r="E90">
            <v>957478307</v>
          </cell>
          <cell r="F90">
            <v>590290239</v>
          </cell>
          <cell r="G90">
            <v>336466247</v>
          </cell>
          <cell r="H90">
            <v>926756486</v>
          </cell>
        </row>
        <row r="92">
          <cell r="C92">
            <v>1004944547</v>
          </cell>
          <cell r="D92">
            <v>488933296</v>
          </cell>
          <cell r="E92">
            <v>1493877843</v>
          </cell>
          <cell r="F92">
            <v>953736659</v>
          </cell>
          <cell r="G92">
            <v>485437737</v>
          </cell>
          <cell r="H92">
            <v>1439174396</v>
          </cell>
        </row>
      </sheetData>
      <sheetData sheetId="6"/>
      <sheetData sheetId="7">
        <row r="6">
          <cell r="C6" t="str">
            <v>(01/01/2016-31/03/2016)</v>
          </cell>
          <cell r="D6" t="str">
            <v>(01/01/2015-31/03/2015)</v>
          </cell>
          <cell r="E6" t="str">
            <v>(01/07/2015-30/09/2015)</v>
          </cell>
          <cell r="F6" t="str">
            <v>(01/07/2014-30/09/2014)</v>
          </cell>
        </row>
        <row r="7">
          <cell r="C7">
            <v>3916177</v>
          </cell>
          <cell r="D7">
            <v>3029168</v>
          </cell>
          <cell r="E7">
            <v>0</v>
          </cell>
          <cell r="F7">
            <v>0</v>
          </cell>
        </row>
        <row r="8">
          <cell r="C8">
            <v>3246647</v>
          </cell>
          <cell r="D8">
            <v>2600996</v>
          </cell>
        </row>
        <row r="9">
          <cell r="C9">
            <v>28593</v>
          </cell>
          <cell r="D9">
            <v>2186</v>
          </cell>
        </row>
        <row r="10">
          <cell r="C10">
            <v>5528</v>
          </cell>
          <cell r="D10">
            <v>1538</v>
          </cell>
        </row>
        <row r="11">
          <cell r="C11">
            <v>0</v>
          </cell>
          <cell r="D11">
            <v>0</v>
          </cell>
        </row>
        <row r="12">
          <cell r="C12">
            <v>634023</v>
          </cell>
          <cell r="D12">
            <v>423477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423044</v>
          </cell>
          <cell r="D15">
            <v>304786</v>
          </cell>
        </row>
        <row r="16">
          <cell r="C16">
            <v>210979</v>
          </cell>
          <cell r="D16">
            <v>118691</v>
          </cell>
        </row>
        <row r="17">
          <cell r="C17">
            <v>0</v>
          </cell>
          <cell r="D17">
            <v>0</v>
          </cell>
        </row>
        <row r="18">
          <cell r="C18">
            <v>1386</v>
          </cell>
          <cell r="D18">
            <v>971</v>
          </cell>
        </row>
        <row r="19">
          <cell r="C19">
            <v>2365200</v>
          </cell>
          <cell r="D19">
            <v>1789005</v>
          </cell>
          <cell r="E19">
            <v>0</v>
          </cell>
          <cell r="F19">
            <v>0</v>
          </cell>
        </row>
        <row r="20">
          <cell r="C20">
            <v>1814526</v>
          </cell>
          <cell r="D20">
            <v>1347763</v>
          </cell>
        </row>
        <row r="21">
          <cell r="C21">
            <v>74172</v>
          </cell>
          <cell r="D21">
            <v>67162</v>
          </cell>
        </row>
        <row r="22">
          <cell r="C22">
            <v>235673</v>
          </cell>
          <cell r="D22">
            <v>174917</v>
          </cell>
        </row>
        <row r="23">
          <cell r="C23">
            <v>154345</v>
          </cell>
          <cell r="D23">
            <v>134970</v>
          </cell>
        </row>
        <row r="24">
          <cell r="C24">
            <v>86484</v>
          </cell>
          <cell r="D24">
            <v>64193</v>
          </cell>
        </row>
        <row r="25">
          <cell r="C25">
            <v>1550977</v>
          </cell>
          <cell r="D25">
            <v>1240163</v>
          </cell>
          <cell r="E25">
            <v>0</v>
          </cell>
          <cell r="F25">
            <v>0</v>
          </cell>
        </row>
        <row r="26">
          <cell r="C26">
            <v>227031</v>
          </cell>
          <cell r="D26">
            <v>228679</v>
          </cell>
          <cell r="E26">
            <v>0</v>
          </cell>
          <cell r="F26">
            <v>0</v>
          </cell>
        </row>
        <row r="27">
          <cell r="C27">
            <v>349737</v>
          </cell>
          <cell r="D27">
            <v>333685</v>
          </cell>
          <cell r="E27">
            <v>0</v>
          </cell>
          <cell r="F27">
            <v>0</v>
          </cell>
        </row>
        <row r="28">
          <cell r="C28">
            <v>52975</v>
          </cell>
          <cell r="D28">
            <v>42784</v>
          </cell>
        </row>
        <row r="29">
          <cell r="C29">
            <v>296762</v>
          </cell>
          <cell r="D29">
            <v>290901</v>
          </cell>
        </row>
        <row r="30">
          <cell r="C30">
            <v>122706</v>
          </cell>
          <cell r="D30">
            <v>105006</v>
          </cell>
          <cell r="E30">
            <v>0</v>
          </cell>
          <cell r="F30">
            <v>0</v>
          </cell>
        </row>
        <row r="31">
          <cell r="C31">
            <v>9</v>
          </cell>
          <cell r="D31">
            <v>35</v>
          </cell>
        </row>
        <row r="32">
          <cell r="C32">
            <v>122697</v>
          </cell>
          <cell r="D32">
            <v>104971</v>
          </cell>
        </row>
        <row r="33">
          <cell r="C33">
            <v>38257</v>
          </cell>
          <cell r="D33">
            <v>62130</v>
          </cell>
        </row>
        <row r="34">
          <cell r="C34">
            <v>19145</v>
          </cell>
          <cell r="D34">
            <v>59378</v>
          </cell>
          <cell r="E34">
            <v>0</v>
          </cell>
          <cell r="F34">
            <v>0</v>
          </cell>
        </row>
        <row r="35">
          <cell r="C35">
            <v>9367</v>
          </cell>
          <cell r="D35">
            <v>51021</v>
          </cell>
        </row>
        <row r="36">
          <cell r="C36">
            <v>-16934</v>
          </cell>
          <cell r="D36">
            <v>-7141</v>
          </cell>
        </row>
        <row r="37">
          <cell r="C37">
            <v>26712</v>
          </cell>
          <cell r="D37">
            <v>15498</v>
          </cell>
        </row>
        <row r="38">
          <cell r="C38">
            <v>245403</v>
          </cell>
          <cell r="D38">
            <v>279257</v>
          </cell>
        </row>
        <row r="39">
          <cell r="C39">
            <v>2080813</v>
          </cell>
          <cell r="D39">
            <v>1869607</v>
          </cell>
          <cell r="E39">
            <v>0</v>
          </cell>
          <cell r="F39">
            <v>0</v>
          </cell>
        </row>
        <row r="40">
          <cell r="C40">
            <v>509147</v>
          </cell>
          <cell r="D40">
            <v>449394</v>
          </cell>
        </row>
        <row r="41">
          <cell r="C41">
            <v>932056</v>
          </cell>
          <cell r="D41">
            <v>855312</v>
          </cell>
        </row>
        <row r="42">
          <cell r="C42">
            <v>639610</v>
          </cell>
          <cell r="D42">
            <v>564901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639610</v>
          </cell>
          <cell r="D46">
            <v>564901</v>
          </cell>
          <cell r="E46">
            <v>0</v>
          </cell>
          <cell r="F46">
            <v>0</v>
          </cell>
        </row>
        <row r="47">
          <cell r="C47">
            <v>-122947</v>
          </cell>
          <cell r="D47">
            <v>-130274</v>
          </cell>
          <cell r="E47">
            <v>0</v>
          </cell>
          <cell r="F47">
            <v>0</v>
          </cell>
        </row>
        <row r="48">
          <cell r="C48">
            <v>-102648</v>
          </cell>
          <cell r="D48">
            <v>-72801</v>
          </cell>
        </row>
        <row r="49">
          <cell r="C49">
            <v>-20299</v>
          </cell>
          <cell r="D49">
            <v>-57473</v>
          </cell>
        </row>
        <row r="50">
          <cell r="C50">
            <v>516663</v>
          </cell>
          <cell r="D50">
            <v>434627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516663</v>
          </cell>
          <cell r="D64">
            <v>434627</v>
          </cell>
          <cell r="E64">
            <v>0</v>
          </cell>
          <cell r="F64">
            <v>0</v>
          </cell>
        </row>
        <row r="65">
          <cell r="C65">
            <v>0.20666000000000001</v>
          </cell>
          <cell r="D65">
            <v>0.17385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(31/03/2016)</v>
      </c>
      <c r="E6" s="25"/>
      <c r="F6" s="24"/>
      <c r="G6" s="24" t="str">
        <f>+[1]aktif!$G$6</f>
        <v>(31/12/2015)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2737673</v>
      </c>
      <c r="D8" s="34">
        <f>[1]aktif!D8</f>
        <v>21190755</v>
      </c>
      <c r="E8" s="35">
        <f>[1]aktif!E8</f>
        <v>23928428</v>
      </c>
      <c r="F8" s="34">
        <f>[1]aktif!F8</f>
        <v>2133980</v>
      </c>
      <c r="G8" s="34">
        <f>[1]aktif!G8</f>
        <v>19350809</v>
      </c>
      <c r="H8" s="36">
        <f>[1]aktif!H8</f>
        <v>21484789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767567</v>
      </c>
      <c r="D9" s="41">
        <f>[1]aktif!D9</f>
        <v>371341</v>
      </c>
      <c r="E9" s="41">
        <f>[1]aktif!E9</f>
        <v>1138908</v>
      </c>
      <c r="F9" s="40">
        <f>[1]aktif!F9</f>
        <v>739339</v>
      </c>
      <c r="G9" s="41">
        <f>[1]aktif!G9</f>
        <v>146128</v>
      </c>
      <c r="H9" s="42">
        <f>[1]aktif!H9</f>
        <v>885467</v>
      </c>
    </row>
    <row r="10" spans="1:8" x14ac:dyDescent="0.2">
      <c r="A10" s="10" t="s">
        <v>13</v>
      </c>
      <c r="B10" s="22"/>
      <c r="C10" s="44">
        <f>[1]aktif!C10</f>
        <v>767567</v>
      </c>
      <c r="D10" s="45">
        <f>[1]aktif!D10</f>
        <v>371341</v>
      </c>
      <c r="E10" s="45">
        <f>[1]aktif!E10</f>
        <v>1138908</v>
      </c>
      <c r="F10" s="44">
        <f>[1]aktif!F10</f>
        <v>739339</v>
      </c>
      <c r="G10" s="45">
        <f>[1]aktif!G10</f>
        <v>146128</v>
      </c>
      <c r="H10" s="46">
        <f>[1]aktif!H10</f>
        <v>885467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767567</v>
      </c>
      <c r="D13" s="48">
        <f>[1]aktif!D13</f>
        <v>371341</v>
      </c>
      <c r="E13" s="45">
        <f>[1]aktif!E13</f>
        <v>1138908</v>
      </c>
      <c r="F13" s="48">
        <f>[1]aktif!F13</f>
        <v>739339</v>
      </c>
      <c r="G13" s="48">
        <f>[1]aktif!G13</f>
        <v>146128</v>
      </c>
      <c r="H13" s="46">
        <f>[1]aktif!H13</f>
        <v>885467</v>
      </c>
    </row>
    <row r="14" spans="1:8" x14ac:dyDescent="0.2">
      <c r="A14" s="10" t="s">
        <v>17</v>
      </c>
      <c r="B14" s="22"/>
      <c r="C14" s="47">
        <f>[1]aktif!C14</f>
        <v>0</v>
      </c>
      <c r="D14" s="48">
        <f>[1]aktif!D14</f>
        <v>0</v>
      </c>
      <c r="E14" s="45">
        <f>[1]aktif!E14</f>
        <v>0</v>
      </c>
      <c r="F14" s="48">
        <f>[1]aktif!F14</f>
        <v>0</v>
      </c>
      <c r="G14" s="48">
        <f>[1]aktif!G14</f>
        <v>0</v>
      </c>
      <c r="H14" s="46">
        <f>[1]aktif!H14</f>
        <v>0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2</v>
      </c>
      <c r="D20" s="53">
        <f>+[1]aktif!D20</f>
        <v>6692345</v>
      </c>
      <c r="E20" s="54">
        <f>+[1]aktif!E20</f>
        <v>6692347</v>
      </c>
      <c r="F20" s="52">
        <f>+[1]aktif!F20</f>
        <v>370201</v>
      </c>
      <c r="G20" s="53">
        <f>+[1]aktif!G20</f>
        <v>4864065</v>
      </c>
      <c r="H20" s="55">
        <f>+[1]aktif!H20</f>
        <v>5234266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13558509</v>
      </c>
      <c r="D25" s="54">
        <f>[1]aktif!D25</f>
        <v>4601282</v>
      </c>
      <c r="E25" s="54">
        <f>[1]aktif!E25</f>
        <v>18159791</v>
      </c>
      <c r="F25" s="54">
        <f>[1]aktif!F25</f>
        <v>12100346</v>
      </c>
      <c r="G25" s="54">
        <f>[1]aktif!G25</f>
        <v>4673623</v>
      </c>
      <c r="H25" s="55">
        <f>[1]aktif!H25</f>
        <v>16773969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80457</v>
      </c>
      <c r="E26" s="45">
        <f>[1]aktif!E26</f>
        <v>80472</v>
      </c>
      <c r="F26" s="48">
        <f>[1]aktif!F26</f>
        <v>15</v>
      </c>
      <c r="G26" s="48">
        <f>[1]aktif!G26</f>
        <v>79238</v>
      </c>
      <c r="H26" s="46">
        <f>[1]aktif!H26</f>
        <v>79253</v>
      </c>
    </row>
    <row r="27" spans="1:8" s="37" customFormat="1" ht="15" x14ac:dyDescent="0.25">
      <c r="A27" s="57" t="s">
        <v>32</v>
      </c>
      <c r="B27" s="39"/>
      <c r="C27" s="47">
        <f>[1]aktif!C27</f>
        <v>13558494</v>
      </c>
      <c r="D27" s="48">
        <f>[1]aktif!D27</f>
        <v>4520825</v>
      </c>
      <c r="E27" s="45">
        <f>[1]aktif!E27</f>
        <v>18079319</v>
      </c>
      <c r="F27" s="48">
        <f>[1]aktif!F27</f>
        <v>12100331</v>
      </c>
      <c r="G27" s="48">
        <f>[1]aktif!G27</f>
        <v>4594385</v>
      </c>
      <c r="H27" s="46">
        <f>[1]aktif!H27</f>
        <v>16694716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90214238</v>
      </c>
      <c r="D29" s="54">
        <f>[1]aktif!D29</f>
        <v>35423766</v>
      </c>
      <c r="E29" s="54">
        <f>[1]aktif!E29</f>
        <v>125638004</v>
      </c>
      <c r="F29" s="54">
        <f>[1]aktif!F29</f>
        <v>88430947</v>
      </c>
      <c r="G29" s="54">
        <f>[1]aktif!G29</f>
        <v>35349706</v>
      </c>
      <c r="H29" s="55">
        <f>[1]aktif!H29</f>
        <v>123780653</v>
      </c>
    </row>
    <row r="30" spans="1:8" x14ac:dyDescent="0.2">
      <c r="A30" s="10" t="s">
        <v>36</v>
      </c>
      <c r="B30" s="22"/>
      <c r="C30" s="44">
        <f>[1]aktif!C30</f>
        <v>89418693</v>
      </c>
      <c r="D30" s="45">
        <f>[1]aktif!D30</f>
        <v>35423766</v>
      </c>
      <c r="E30" s="44">
        <f>[1]aktif!E30</f>
        <v>124842459</v>
      </c>
      <c r="F30" s="45">
        <f>[1]aktif!F30</f>
        <v>87624772</v>
      </c>
      <c r="G30" s="44">
        <f>[1]aktif!G30</f>
        <v>35349706</v>
      </c>
      <c r="H30" s="45">
        <f>[1]aktif!H30</f>
        <v>122974478</v>
      </c>
    </row>
    <row r="31" spans="1:8" x14ac:dyDescent="0.2">
      <c r="A31" s="58" t="s">
        <v>37</v>
      </c>
      <c r="B31" s="22"/>
      <c r="C31" s="47">
        <f>[1]aktif!C31</f>
        <v>86731</v>
      </c>
      <c r="D31" s="48">
        <f>[1]aktif!D31</f>
        <v>60630</v>
      </c>
      <c r="E31" s="45">
        <f>[1]aktif!E31</f>
        <v>147361</v>
      </c>
      <c r="F31" s="48">
        <f>[1]aktif!F31</f>
        <v>86394</v>
      </c>
      <c r="G31" s="48">
        <f>[1]aktif!G31</f>
        <v>60304</v>
      </c>
      <c r="H31" s="46">
        <f>[1]aktif!H31</f>
        <v>146698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89331962</v>
      </c>
      <c r="D33" s="48">
        <f>[1]aktif!D33</f>
        <v>35363136</v>
      </c>
      <c r="E33" s="45">
        <f>[1]aktif!E33</f>
        <v>124695098</v>
      </c>
      <c r="F33" s="48">
        <f>[1]aktif!F33</f>
        <v>87538378</v>
      </c>
      <c r="G33" s="48">
        <f>[1]aktif!G33</f>
        <v>35289402</v>
      </c>
      <c r="H33" s="46">
        <f>[1]aktif!H33</f>
        <v>122827780</v>
      </c>
    </row>
    <row r="34" spans="1:8" x14ac:dyDescent="0.2">
      <c r="A34" s="10" t="s">
        <v>40</v>
      </c>
      <c r="B34" s="22"/>
      <c r="C34" s="47">
        <f>[1]aktif!C34</f>
        <v>5123955</v>
      </c>
      <c r="D34" s="48">
        <f>[1]aktif!D34</f>
        <v>0</v>
      </c>
      <c r="E34" s="45">
        <f>[1]aktif!E34</f>
        <v>5123955</v>
      </c>
      <c r="F34" s="48">
        <f>[1]aktif!F34</f>
        <v>4850213</v>
      </c>
      <c r="G34" s="48">
        <f>[1]aktif!G34</f>
        <v>0</v>
      </c>
      <c r="H34" s="46">
        <f>[1]aktif!H34</f>
        <v>4850213</v>
      </c>
    </row>
    <row r="35" spans="1:8" x14ac:dyDescent="0.2">
      <c r="A35" s="10" t="s">
        <v>41</v>
      </c>
      <c r="B35" s="22"/>
      <c r="C35" s="47">
        <f>[1]aktif!C35</f>
        <v>4328410</v>
      </c>
      <c r="D35" s="48">
        <f>[1]aktif!D35</f>
        <v>0</v>
      </c>
      <c r="E35" s="45">
        <f>[1]aktif!E35</f>
        <v>4328410</v>
      </c>
      <c r="F35" s="48">
        <f>[1]aktif!F35</f>
        <v>4044038</v>
      </c>
      <c r="G35" s="48">
        <f>[1]aktif!G35</f>
        <v>0</v>
      </c>
      <c r="H35" s="46">
        <f>[1]aktif!H35</f>
        <v>4044038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7351873</v>
      </c>
      <c r="D37" s="54">
        <f>[1]aktif!D37</f>
        <v>141031</v>
      </c>
      <c r="E37" s="54">
        <f>[1]aktif!E37</f>
        <v>7492904</v>
      </c>
      <c r="F37" s="56">
        <f>[1]aktif!F37</f>
        <v>7546748</v>
      </c>
      <c r="G37" s="54">
        <f>[1]aktif!G37</f>
        <v>130981</v>
      </c>
      <c r="H37" s="55">
        <f>[1]aktif!H37</f>
        <v>7677729</v>
      </c>
    </row>
    <row r="38" spans="1:8" x14ac:dyDescent="0.2">
      <c r="A38" s="10" t="s">
        <v>45</v>
      </c>
      <c r="B38" s="22"/>
      <c r="C38" s="47">
        <f>[1]aktif!C38</f>
        <v>7351873</v>
      </c>
      <c r="D38" s="48">
        <f>[1]aktif!D38</f>
        <v>0</v>
      </c>
      <c r="E38" s="45">
        <f>[1]aktif!E38</f>
        <v>7351873</v>
      </c>
      <c r="F38" s="47">
        <f>[1]aktif!F38</f>
        <v>7546748</v>
      </c>
      <c r="G38" s="48">
        <f>[1]aktif!G38</f>
        <v>0</v>
      </c>
      <c r="H38" s="46">
        <f>[1]aktif!H38</f>
        <v>7546748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141031</v>
      </c>
      <c r="E39" s="45">
        <f>[1]aktif!E39</f>
        <v>141031</v>
      </c>
      <c r="F39" s="48">
        <f>[1]aktif!F39</f>
        <v>0</v>
      </c>
      <c r="G39" s="48">
        <f>[1]aktif!G39</f>
        <v>130981</v>
      </c>
      <c r="H39" s="46">
        <f>[1]aktif!H39</f>
        <v>130981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295652</v>
      </c>
      <c r="D40" s="54">
        <f>[1]aktif!D40</f>
        <v>0</v>
      </c>
      <c r="E40" s="54">
        <f>[1]aktif!E40</f>
        <v>295652</v>
      </c>
      <c r="F40" s="54">
        <f>[1]aktif!F40</f>
        <v>270290</v>
      </c>
      <c r="G40" s="54">
        <f>[1]aktif!G40</f>
        <v>0</v>
      </c>
      <c r="H40" s="55">
        <f>[1]aktif!H40</f>
        <v>270290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295652</v>
      </c>
      <c r="D42" s="51">
        <f>[1]aktif!D42</f>
        <v>0</v>
      </c>
      <c r="E42" s="45">
        <f>[1]aktif!E42</f>
        <v>295652</v>
      </c>
      <c r="F42" s="51">
        <f>[1]aktif!F42</f>
        <v>270290</v>
      </c>
      <c r="G42" s="51">
        <f>[1]aktif!G42</f>
        <v>0</v>
      </c>
      <c r="H42" s="46">
        <f>[1]aktif!H42</f>
        <v>270290</v>
      </c>
    </row>
    <row r="43" spans="1:8" x14ac:dyDescent="0.2">
      <c r="A43" s="10" t="s">
        <v>51</v>
      </c>
      <c r="B43" s="22"/>
      <c r="C43" s="47">
        <f>[1]aktif!C43</f>
        <v>284252</v>
      </c>
      <c r="D43" s="48">
        <f>[1]aktif!D43</f>
        <v>0</v>
      </c>
      <c r="E43" s="45">
        <f>[1]aktif!E43</f>
        <v>284252</v>
      </c>
      <c r="F43" s="48">
        <f>[1]aktif!F43</f>
        <v>258890</v>
      </c>
      <c r="G43" s="48">
        <f>[1]aktif!G43</f>
        <v>0</v>
      </c>
      <c r="H43" s="46">
        <f>[1]aktif!H43</f>
        <v>258890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</v>
      </c>
      <c r="G44" s="48">
        <f>[1]aktif!G44</f>
        <v>0</v>
      </c>
      <c r="H44" s="46">
        <f>[1]aktif!H44</f>
        <v>11400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1192501</v>
      </c>
      <c r="D45" s="54">
        <f>[1]aktif!D45</f>
        <v>416223</v>
      </c>
      <c r="E45" s="54">
        <f>[1]aktif!E45</f>
        <v>1608724</v>
      </c>
      <c r="F45" s="54">
        <f>[1]aktif!F45</f>
        <v>1170175</v>
      </c>
      <c r="G45" s="54">
        <f>[1]aktif!G45</f>
        <v>434144</v>
      </c>
      <c r="H45" s="55">
        <f>[1]aktif!H45</f>
        <v>1604319</v>
      </c>
    </row>
    <row r="46" spans="1:8" x14ac:dyDescent="0.2">
      <c r="A46" s="10" t="s">
        <v>55</v>
      </c>
      <c r="B46" s="22"/>
      <c r="C46" s="47">
        <f>[1]aktif!C46</f>
        <v>938352</v>
      </c>
      <c r="D46" s="48">
        <f>[1]aktif!D46</f>
        <v>416223</v>
      </c>
      <c r="E46" s="45">
        <f>[1]aktif!E46</f>
        <v>1354575</v>
      </c>
      <c r="F46" s="48">
        <f>[1]aktif!F46</f>
        <v>916026</v>
      </c>
      <c r="G46" s="48">
        <f>[1]aktif!G46</f>
        <v>434144</v>
      </c>
      <c r="H46" s="46">
        <f>[1]aktif!H46</f>
        <v>1350170</v>
      </c>
    </row>
    <row r="47" spans="1:8" x14ac:dyDescent="0.2">
      <c r="A47" s="10" t="s">
        <v>56</v>
      </c>
      <c r="B47" s="22"/>
      <c r="C47" s="47">
        <f>[1]aktif!C47</f>
        <v>254149</v>
      </c>
      <c r="D47" s="48">
        <f>[1]aktif!D47</f>
        <v>0</v>
      </c>
      <c r="E47" s="45">
        <f>[1]aktif!E47</f>
        <v>254149</v>
      </c>
      <c r="F47" s="48">
        <f>[1]aktif!F47</f>
        <v>254149</v>
      </c>
      <c r="G47" s="48">
        <f>[1]aktif!G47</f>
        <v>0</v>
      </c>
      <c r="H47" s="46">
        <f>[1]aktif!H47</f>
        <v>254149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1395241</v>
      </c>
      <c r="D62" s="53">
        <f>[1]aktif!D62</f>
        <v>6528</v>
      </c>
      <c r="E62" s="54">
        <f>[1]aktif!E62</f>
        <v>1401769</v>
      </c>
      <c r="F62" s="53">
        <f>[1]aktif!F62</f>
        <v>1378858</v>
      </c>
      <c r="G62" s="53">
        <f>[1]aktif!G62</f>
        <v>4292</v>
      </c>
      <c r="H62" s="55">
        <f>[1]aktif!H62</f>
        <v>1383150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181195</v>
      </c>
      <c r="D63" s="54">
        <f>[1]aktif!D63</f>
        <v>0</v>
      </c>
      <c r="E63" s="54">
        <f>[1]aktif!E63</f>
        <v>181195</v>
      </c>
      <c r="F63" s="54">
        <f>[1]aktif!F63</f>
        <v>171277</v>
      </c>
      <c r="G63" s="54">
        <f>[1]aktif!G63</f>
        <v>0</v>
      </c>
      <c r="H63" s="55">
        <f>[1]aktif!H63</f>
        <v>171277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181195</v>
      </c>
      <c r="D65" s="48">
        <f>[1]aktif!D65</f>
        <v>0</v>
      </c>
      <c r="E65" s="45">
        <f>[1]aktif!E65</f>
        <v>181195</v>
      </c>
      <c r="F65" s="48">
        <f>[1]aktif!F65</f>
        <v>171277</v>
      </c>
      <c r="G65" s="48">
        <f>[1]aktif!G65</f>
        <v>0</v>
      </c>
      <c r="H65" s="46">
        <f>[1]aktif!H65</f>
        <v>171277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0</v>
      </c>
      <c r="D67" s="60">
        <f>[1]aktif!D67</f>
        <v>0</v>
      </c>
      <c r="E67" s="54">
        <f>[1]aktif!E67</f>
        <v>0</v>
      </c>
      <c r="F67" s="60">
        <f>[1]aktif!F67</f>
        <v>15421</v>
      </c>
      <c r="G67" s="60">
        <f>[1]aktif!G67</f>
        <v>0</v>
      </c>
      <c r="H67" s="55">
        <f>[1]aktif!H67</f>
        <v>15421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0</v>
      </c>
      <c r="D69" s="48">
        <f>[1]aktif!D69</f>
        <v>0</v>
      </c>
      <c r="E69" s="45">
        <f>[1]aktif!E69</f>
        <v>0</v>
      </c>
      <c r="F69" s="48">
        <f>[1]aktif!F69</f>
        <v>15421</v>
      </c>
      <c r="G69" s="48">
        <f>[1]aktif!G69</f>
        <v>0</v>
      </c>
      <c r="H69" s="46">
        <f>[1]aktif!H69</f>
        <v>15421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1025159</v>
      </c>
      <c r="D70" s="54">
        <f>[1]aktif!D70</f>
        <v>0</v>
      </c>
      <c r="E70" s="54">
        <f>[1]aktif!E70</f>
        <v>1025159</v>
      </c>
      <c r="F70" s="54">
        <f>[1]aktif!F70</f>
        <v>994964</v>
      </c>
      <c r="G70" s="54">
        <f>[1]aktif!G70</f>
        <v>0</v>
      </c>
      <c r="H70" s="55">
        <f>[1]aktif!H70</f>
        <v>994964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1025159</v>
      </c>
      <c r="D71" s="48">
        <f>[1]aktif!D71</f>
        <v>0</v>
      </c>
      <c r="E71" s="45">
        <f>[1]aktif!E71</f>
        <v>1025159</v>
      </c>
      <c r="F71" s="48">
        <f>[1]aktif!F71</f>
        <v>994964</v>
      </c>
      <c r="G71" s="48">
        <f>[1]aktif!G71</f>
        <v>0</v>
      </c>
      <c r="H71" s="46">
        <f>[1]aktif!H71</f>
        <v>994964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1695602</v>
      </c>
      <c r="D73" s="53">
        <f>[1]aktif!D73</f>
        <v>570463</v>
      </c>
      <c r="E73" s="54">
        <f>[1]aktif!E73</f>
        <v>2266065</v>
      </c>
      <c r="F73" s="53">
        <f>[1]aktif!F73</f>
        <v>1638950</v>
      </c>
      <c r="G73" s="53">
        <f>[1]aktif!G73</f>
        <v>1031880</v>
      </c>
      <c r="H73" s="55">
        <f>[1]aktif!H73</f>
        <v>2670830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120415212</v>
      </c>
      <c r="D75" s="66">
        <f>[1]aktif!D75</f>
        <v>69413734</v>
      </c>
      <c r="E75" s="66">
        <f>[1]aktif!E75</f>
        <v>189828946</v>
      </c>
      <c r="F75" s="66">
        <f>[1]aktif!F75</f>
        <v>116961496</v>
      </c>
      <c r="G75" s="66">
        <f>[1]aktif!G75</f>
        <v>65985628</v>
      </c>
      <c r="H75" s="67">
        <f>[1]aktif!H75</f>
        <v>182947124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9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+assets!$A$1</f>
        <v xml:space="preserve">  T.VAKIFLAR BANKASI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207" t="str">
        <f>+assets!C4</f>
        <v>THOUSAND TURKISH LIRA</v>
      </c>
      <c r="D4" s="208"/>
      <c r="E4" s="208"/>
      <c r="F4" s="208"/>
      <c r="G4" s="208"/>
      <c r="H4" s="209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(31/03/2016)</v>
      </c>
      <c r="E6" s="25"/>
      <c r="F6" s="24"/>
      <c r="G6" s="24" t="str">
        <f>+[1]pasif!G6</f>
        <v>(31/12/2015)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79697297</v>
      </c>
      <c r="D8" s="84">
        <f>[1]pasif!D8</f>
        <v>35808271</v>
      </c>
      <c r="E8" s="56">
        <f>[1]pasif!E8</f>
        <v>115505568</v>
      </c>
      <c r="F8" s="84">
        <f>[1]pasif!F8</f>
        <v>76470518</v>
      </c>
      <c r="G8" s="84">
        <f>[1]pasif!G8</f>
        <v>33452016</v>
      </c>
      <c r="H8" s="36">
        <f>[1]pasif!H8</f>
        <v>109922534</v>
      </c>
    </row>
    <row r="9" spans="1:8" x14ac:dyDescent="0.2">
      <c r="A9" s="10" t="s">
        <v>95</v>
      </c>
      <c r="B9" s="85"/>
      <c r="C9" s="47">
        <f>[1]pasif!C9</f>
        <v>2281668</v>
      </c>
      <c r="D9" s="47">
        <f>[1]pasif!D9</f>
        <v>236413</v>
      </c>
      <c r="E9" s="44">
        <f>[1]pasif!E9</f>
        <v>2518081</v>
      </c>
      <c r="F9" s="47">
        <f>[1]pasif!F9</f>
        <v>1625019</v>
      </c>
      <c r="G9" s="47">
        <f>[1]pasif!G9</f>
        <v>185477</v>
      </c>
      <c r="H9" s="46">
        <f>[1]pasif!H9</f>
        <v>1810496</v>
      </c>
    </row>
    <row r="10" spans="1:8" x14ac:dyDescent="0.2">
      <c r="A10" s="10" t="s">
        <v>96</v>
      </c>
      <c r="B10" s="85"/>
      <c r="C10" s="47">
        <f>[1]pasif!C10</f>
        <v>77415629</v>
      </c>
      <c r="D10" s="47">
        <f>[1]pasif!D10</f>
        <v>35571858</v>
      </c>
      <c r="E10" s="44">
        <f>[1]pasif!E10</f>
        <v>112987487</v>
      </c>
      <c r="F10" s="47">
        <f>[1]pasif!F10</f>
        <v>74845499</v>
      </c>
      <c r="G10" s="47">
        <f>[1]pasif!G10</f>
        <v>33266539</v>
      </c>
      <c r="H10" s="46">
        <f>[1]pasif!H10</f>
        <v>108112038</v>
      </c>
    </row>
    <row r="11" spans="1:8" ht="15" x14ac:dyDescent="0.25">
      <c r="A11" s="61" t="s">
        <v>97</v>
      </c>
      <c r="B11" s="85" t="s">
        <v>98</v>
      </c>
      <c r="C11" s="52">
        <f>[1]pasif!C11</f>
        <v>190193</v>
      </c>
      <c r="D11" s="52">
        <f>[1]pasif!D11</f>
        <v>224886</v>
      </c>
      <c r="E11" s="56">
        <f>[1]pasif!E11</f>
        <v>415079</v>
      </c>
      <c r="F11" s="52">
        <f>[1]pasif!F11</f>
        <v>139504</v>
      </c>
      <c r="G11" s="52">
        <f>[1]pasif!G11</f>
        <v>150085</v>
      </c>
      <c r="H11" s="55">
        <f>[1]pasif!H11</f>
        <v>289589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329925</v>
      </c>
      <c r="D12" s="52">
        <f>[1]pasif!D12</f>
        <v>18174259</v>
      </c>
      <c r="E12" s="56">
        <f>[1]pasif!E12</f>
        <v>18504184</v>
      </c>
      <c r="F12" s="52">
        <f>[1]pasif!F12</f>
        <v>332783</v>
      </c>
      <c r="G12" s="52">
        <f>[1]pasif!G12</f>
        <v>18223214</v>
      </c>
      <c r="H12" s="55">
        <f>[1]pasif!H12</f>
        <v>18555997</v>
      </c>
    </row>
    <row r="13" spans="1:8" s="37" customFormat="1" ht="15" x14ac:dyDescent="0.25">
      <c r="A13" s="61" t="s">
        <v>101</v>
      </c>
      <c r="B13" s="85"/>
      <c r="C13" s="56">
        <f>[1]pasif!C13</f>
        <v>12623252</v>
      </c>
      <c r="D13" s="56">
        <f>[1]pasif!D13</f>
        <v>1932614</v>
      </c>
      <c r="E13" s="56">
        <f>[1]pasif!E13</f>
        <v>14555866</v>
      </c>
      <c r="F13" s="56">
        <f>[1]pasif!F13</f>
        <v>9340604</v>
      </c>
      <c r="G13" s="56">
        <f>[1]pasif!G13</f>
        <v>3403437</v>
      </c>
      <c r="H13" s="55">
        <f>[1]pasif!H13</f>
        <v>12744041</v>
      </c>
    </row>
    <row r="14" spans="1:8" x14ac:dyDescent="0.2">
      <c r="A14" s="10" t="s">
        <v>102</v>
      </c>
      <c r="B14" s="85"/>
      <c r="C14" s="47">
        <f>[1]pasif!C14</f>
        <v>1000292</v>
      </c>
      <c r="D14" s="47">
        <f>[1]pasif!D14</f>
        <v>0</v>
      </c>
      <c r="E14" s="44">
        <f>[1]pasif!E14</f>
        <v>1000292</v>
      </c>
      <c r="F14" s="47">
        <f>[1]pasif!F14</f>
        <v>1150343</v>
      </c>
      <c r="G14" s="47">
        <f>[1]pasif!G14</f>
        <v>0</v>
      </c>
      <c r="H14" s="46">
        <f>[1]pasif!H14</f>
        <v>1150343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11622960</v>
      </c>
      <c r="D16" s="47">
        <f>[1]pasif!D16</f>
        <v>1932614</v>
      </c>
      <c r="E16" s="44">
        <f>[1]pasif!E16</f>
        <v>13555574</v>
      </c>
      <c r="F16" s="47">
        <f>[1]pasif!F16</f>
        <v>8190261</v>
      </c>
      <c r="G16" s="47">
        <f>[1]pasif!G16</f>
        <v>3403437</v>
      </c>
      <c r="H16" s="46">
        <f>[1]pasif!H16</f>
        <v>11593698</v>
      </c>
    </row>
    <row r="17" spans="1:8" s="37" customFormat="1" ht="15" x14ac:dyDescent="0.25">
      <c r="A17" s="61" t="s">
        <v>105</v>
      </c>
      <c r="B17" s="85"/>
      <c r="C17" s="56">
        <f>[1]pasif!C17</f>
        <v>3007503</v>
      </c>
      <c r="D17" s="56">
        <f>[1]pasif!D17</f>
        <v>6545379</v>
      </c>
      <c r="E17" s="56">
        <f>[1]pasif!E17</f>
        <v>9552882</v>
      </c>
      <c r="F17" s="56">
        <f>[1]pasif!F17</f>
        <v>3128044</v>
      </c>
      <c r="G17" s="56">
        <f>[1]pasif!G17</f>
        <v>7419715</v>
      </c>
      <c r="H17" s="55">
        <f>[1]pasif!H17</f>
        <v>10547759</v>
      </c>
    </row>
    <row r="18" spans="1:8" x14ac:dyDescent="0.2">
      <c r="A18" s="10" t="s">
        <v>106</v>
      </c>
      <c r="B18" s="86"/>
      <c r="C18" s="47">
        <f>[1]pasif!C18</f>
        <v>3007503</v>
      </c>
      <c r="D18" s="47">
        <f>[1]pasif!D18</f>
        <v>0</v>
      </c>
      <c r="E18" s="44">
        <f>[1]pasif!E18</f>
        <v>3007503</v>
      </c>
      <c r="F18" s="47">
        <f>[1]pasif!F18</f>
        <v>3128044</v>
      </c>
      <c r="G18" s="47">
        <f>[1]pasif!G18</f>
        <v>0</v>
      </c>
      <c r="H18" s="46">
        <f>[1]pasif!H18</f>
        <v>3128044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6545379</v>
      </c>
      <c r="E20" s="44">
        <f>[1]pasif!E20</f>
        <v>6545379</v>
      </c>
      <c r="F20" s="47">
        <f>[1]pasif!F20</f>
        <v>0</v>
      </c>
      <c r="G20" s="47">
        <f>[1]pasif!G20</f>
        <v>7419715</v>
      </c>
      <c r="H20" s="46">
        <f>[1]pasif!H20</f>
        <v>7419715</v>
      </c>
    </row>
    <row r="21" spans="1:8" s="37" customFormat="1" ht="15" x14ac:dyDescent="0.25">
      <c r="A21" s="61" t="s">
        <v>109</v>
      </c>
      <c r="B21" s="85"/>
      <c r="C21" s="52">
        <f>[1]pasif!C21</f>
        <v>3994</v>
      </c>
      <c r="D21" s="52">
        <f>[1]pasif!D21</f>
        <v>0</v>
      </c>
      <c r="E21" s="56">
        <f>[1]pasif!E21</f>
        <v>3994</v>
      </c>
      <c r="F21" s="52">
        <f>[1]pasif!F21</f>
        <v>4228</v>
      </c>
      <c r="G21" s="52">
        <f>[1]pasif!G21</f>
        <v>0</v>
      </c>
      <c r="H21" s="55">
        <f>[1]pasif!H21</f>
        <v>4228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3994</v>
      </c>
      <c r="D23" s="47">
        <f>[1]pasif!D23</f>
        <v>0</v>
      </c>
      <c r="E23" s="44">
        <f>[1]pasif!E23</f>
        <v>3994</v>
      </c>
      <c r="F23" s="47">
        <f>[1]pasif!F23</f>
        <v>4228</v>
      </c>
      <c r="G23" s="47">
        <f>[1]pasif!G23</f>
        <v>0</v>
      </c>
      <c r="H23" s="46">
        <f>[1]pasif!H23</f>
        <v>4228</v>
      </c>
    </row>
    <row r="24" spans="1:8" s="37" customFormat="1" ht="15" x14ac:dyDescent="0.25">
      <c r="A24" s="61" t="s">
        <v>112</v>
      </c>
      <c r="B24" s="85"/>
      <c r="C24" s="52">
        <f>[1]pasif!C24</f>
        <v>3631993</v>
      </c>
      <c r="D24" s="52">
        <f>[1]pasif!D24</f>
        <v>616835</v>
      </c>
      <c r="E24" s="56">
        <f>[1]pasif!E24</f>
        <v>4248828</v>
      </c>
      <c r="F24" s="52">
        <f>[1]pasif!F24</f>
        <v>3539365</v>
      </c>
      <c r="G24" s="52">
        <f>[1]pasif!G24</f>
        <v>620852</v>
      </c>
      <c r="H24" s="55">
        <f>[1]pasif!H24</f>
        <v>4160217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608013</v>
      </c>
      <c r="D25" s="52">
        <f>[1]pasif!D25</f>
        <v>1701667</v>
      </c>
      <c r="E25" s="56">
        <f>[1]pasif!E25</f>
        <v>2309680</v>
      </c>
      <c r="F25" s="52">
        <f>[1]pasif!F25</f>
        <v>601292</v>
      </c>
      <c r="G25" s="52">
        <f>[1]pasif!G25</f>
        <v>1770238</v>
      </c>
      <c r="H25" s="55">
        <f>[1]pasif!H25</f>
        <v>2371530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2828866</v>
      </c>
      <c r="D36" s="56">
        <f>[1]pasif!D36</f>
        <v>16535</v>
      </c>
      <c r="E36" s="56">
        <f>[1]pasif!E36</f>
        <v>2845401</v>
      </c>
      <c r="F36" s="56">
        <f>[1]pasif!F36</f>
        <v>2906753</v>
      </c>
      <c r="G36" s="56">
        <f>[1]pasif!G36</f>
        <v>17019</v>
      </c>
      <c r="H36" s="55">
        <f>[1]pasif!H36</f>
        <v>2923772</v>
      </c>
    </row>
    <row r="37" spans="1:8" x14ac:dyDescent="0.2">
      <c r="A37" s="57" t="s">
        <v>128</v>
      </c>
      <c r="B37" s="85"/>
      <c r="C37" s="47">
        <f>[1]pasif!C37</f>
        <v>1974372</v>
      </c>
      <c r="D37" s="47">
        <f>[1]pasif!D37</f>
        <v>13054</v>
      </c>
      <c r="E37" s="44">
        <f>[1]pasif!E37</f>
        <v>1987426</v>
      </c>
      <c r="F37" s="47">
        <f>[1]pasif!F37</f>
        <v>1944150</v>
      </c>
      <c r="G37" s="47">
        <f>[1]pasif!G37</f>
        <v>13453</v>
      </c>
      <c r="H37" s="46">
        <f>[1]pasif!H37</f>
        <v>1957603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550180</v>
      </c>
      <c r="D39" s="47">
        <f>[1]pasif!D39</f>
        <v>0</v>
      </c>
      <c r="E39" s="44">
        <f>[1]pasif!E39</f>
        <v>550180</v>
      </c>
      <c r="F39" s="47">
        <f>[1]pasif!F39</f>
        <v>674894</v>
      </c>
      <c r="G39" s="47">
        <f>[1]pasif!G39</f>
        <v>0</v>
      </c>
      <c r="H39" s="46">
        <f>[1]pasif!H39</f>
        <v>674894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304314</v>
      </c>
      <c r="D41" s="47">
        <f>[1]pasif!D41</f>
        <v>3481</v>
      </c>
      <c r="E41" s="44">
        <f>[1]pasif!E41</f>
        <v>307795</v>
      </c>
      <c r="F41" s="47">
        <f>[1]pasif!F41</f>
        <v>287709</v>
      </c>
      <c r="G41" s="47">
        <f>[1]pasif!G41</f>
        <v>3566</v>
      </c>
      <c r="H41" s="46">
        <f>[1]pasif!H41</f>
        <v>291275</v>
      </c>
    </row>
    <row r="42" spans="1:8" ht="15" x14ac:dyDescent="0.25">
      <c r="A42" s="61" t="s">
        <v>133</v>
      </c>
      <c r="B42" s="85" t="s">
        <v>44</v>
      </c>
      <c r="C42" s="59">
        <f>[1]pasif!C42</f>
        <v>410661</v>
      </c>
      <c r="D42" s="59">
        <f>[1]pasif!D42</f>
        <v>53022</v>
      </c>
      <c r="E42" s="56">
        <f>[1]pasif!E42</f>
        <v>463683</v>
      </c>
      <c r="F42" s="59">
        <f>[1]pasif!F42</f>
        <v>488757</v>
      </c>
      <c r="G42" s="59">
        <f>[1]pasif!G42</f>
        <v>1678</v>
      </c>
      <c r="H42" s="55">
        <f>[1]pasif!H42</f>
        <v>490435</v>
      </c>
    </row>
    <row r="43" spans="1:8" x14ac:dyDescent="0.2">
      <c r="A43" s="57" t="s">
        <v>134</v>
      </c>
      <c r="B43" s="85"/>
      <c r="C43" s="47">
        <f>[1]pasif!C43</f>
        <v>410661</v>
      </c>
      <c r="D43" s="47">
        <f>[1]pasif!D43</f>
        <v>1987</v>
      </c>
      <c r="E43" s="44">
        <f>[1]pasif!E43</f>
        <v>412648</v>
      </c>
      <c r="F43" s="47">
        <f>[1]pasif!F43</f>
        <v>488757</v>
      </c>
      <c r="G43" s="47">
        <f>[1]pasif!G43</f>
        <v>1678</v>
      </c>
      <c r="H43" s="46">
        <f>[1]pasif!H43</f>
        <v>490435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51035</v>
      </c>
      <c r="E44" s="44">
        <f>[1]pasif!E44</f>
        <v>51035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4053032</v>
      </c>
      <c r="E48" s="56">
        <f>[1]pasif!E48</f>
        <v>4053032</v>
      </c>
      <c r="F48" s="52">
        <f>[1]pasif!F48</f>
        <v>0</v>
      </c>
      <c r="G48" s="52">
        <f>[1]pasif!G48</f>
        <v>4169474</v>
      </c>
      <c r="H48" s="55">
        <f>[1]pasif!H48</f>
        <v>4169474</v>
      </c>
    </row>
    <row r="49" spans="1:18" ht="15" x14ac:dyDescent="0.25">
      <c r="A49" s="61" t="s">
        <v>140</v>
      </c>
      <c r="B49" s="85" t="s">
        <v>58</v>
      </c>
      <c r="C49" s="56">
        <f>[1]pasif!C49</f>
        <v>16897678</v>
      </c>
      <c r="D49" s="56">
        <f>[1]pasif!D49</f>
        <v>473071</v>
      </c>
      <c r="E49" s="56">
        <f>[1]pasif!E49</f>
        <v>17370749</v>
      </c>
      <c r="F49" s="56">
        <f>[1]pasif!F49</f>
        <v>16336411</v>
      </c>
      <c r="G49" s="56">
        <f>[1]pasif!G49</f>
        <v>431137</v>
      </c>
      <c r="H49" s="55">
        <f>[1]pasif!H49</f>
        <v>16767548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2118568</v>
      </c>
      <c r="D51" s="44">
        <f>[1]pasif!D51</f>
        <v>473071</v>
      </c>
      <c r="E51" s="44">
        <f>[1]pasif!E51</f>
        <v>2591639</v>
      </c>
      <c r="F51" s="44">
        <f>[1]pasif!F51</f>
        <v>1972304</v>
      </c>
      <c r="G51" s="44">
        <f>[1]pasif!G51</f>
        <v>431137</v>
      </c>
      <c r="H51" s="46">
        <f>[1]pasif!H51</f>
        <v>2403441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544115</v>
      </c>
      <c r="D54" s="47">
        <f>[1]pasif!D54</f>
        <v>473071</v>
      </c>
      <c r="E54" s="44">
        <f>[1]pasif!E54</f>
        <v>1017186</v>
      </c>
      <c r="F54" s="47">
        <f>[1]pasif!F54</f>
        <v>399276</v>
      </c>
      <c r="G54" s="47">
        <f>[1]pasif!G54</f>
        <v>431137</v>
      </c>
      <c r="H54" s="46">
        <f>[1]pasif!H54</f>
        <v>830413</v>
      </c>
    </row>
    <row r="55" spans="1:18" x14ac:dyDescent="0.2">
      <c r="A55" s="10" t="s">
        <v>146</v>
      </c>
      <c r="B55" s="88"/>
      <c r="C55" s="47">
        <f>[1]pasif!C55</f>
        <v>831574</v>
      </c>
      <c r="D55" s="47">
        <f>[1]pasif!D55</f>
        <v>0</v>
      </c>
      <c r="E55" s="44">
        <f>[1]pasif!E55</f>
        <v>831574</v>
      </c>
      <c r="F55" s="47">
        <f>[1]pasif!F55</f>
        <v>830149</v>
      </c>
      <c r="G55" s="47">
        <f>[1]pasif!G55</f>
        <v>0</v>
      </c>
      <c r="H55" s="46">
        <f>[1]pasif!H55</f>
        <v>830149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69222</v>
      </c>
      <c r="G58" s="47">
        <f>[1]pasif!G58</f>
        <v>0</v>
      </c>
      <c r="H58" s="46">
        <f>[1]pasif!H58</f>
        <v>69222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-50261</v>
      </c>
      <c r="D61" s="47">
        <f>[1]pasif!D61</f>
        <v>0</v>
      </c>
      <c r="E61" s="44">
        <f>[1]pasif!E61</f>
        <v>-50261</v>
      </c>
      <c r="F61" s="47">
        <f>[1]pasif!F61</f>
        <v>-50261</v>
      </c>
      <c r="G61" s="47">
        <f>[1]pasif!G61</f>
        <v>0</v>
      </c>
      <c r="H61" s="46">
        <f>[1]pasif!H61</f>
        <v>-50261</v>
      </c>
    </row>
    <row r="62" spans="1:18" x14ac:dyDescent="0.2">
      <c r="A62" s="10" t="s">
        <v>153</v>
      </c>
      <c r="B62" s="88"/>
      <c r="C62" s="44">
        <f>[1]pasif!C62</f>
        <v>11762447</v>
      </c>
      <c r="D62" s="44">
        <f>[1]pasif!D62</f>
        <v>0</v>
      </c>
      <c r="E62" s="44">
        <f>[1]pasif!E62</f>
        <v>11762447</v>
      </c>
      <c r="F62" s="44">
        <f>[1]pasif!F62</f>
        <v>9933998</v>
      </c>
      <c r="G62" s="44">
        <f>[1]pasif!G62</f>
        <v>0</v>
      </c>
      <c r="H62" s="46">
        <f>[1]pasif!H62</f>
        <v>9933998</v>
      </c>
    </row>
    <row r="63" spans="1:18" x14ac:dyDescent="0.2">
      <c r="A63" s="10" t="s">
        <v>154</v>
      </c>
      <c r="B63" s="88"/>
      <c r="C63" s="47">
        <f>[1]pasif!C63</f>
        <v>1367022</v>
      </c>
      <c r="D63" s="47">
        <f>[1]pasif!D63</f>
        <v>0</v>
      </c>
      <c r="E63" s="44">
        <f>[1]pasif!E63</f>
        <v>1367022</v>
      </c>
      <c r="F63" s="47">
        <f>[1]pasif!F63</f>
        <v>1174010</v>
      </c>
      <c r="G63" s="47">
        <f>[1]pasif!G63</f>
        <v>0</v>
      </c>
      <c r="H63" s="46">
        <f>[1]pasif!H63</f>
        <v>1174010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9964966</v>
      </c>
      <c r="D65" s="47">
        <f>[1]pasif!D65</f>
        <v>0</v>
      </c>
      <c r="E65" s="44">
        <f>[1]pasif!E65</f>
        <v>9964966</v>
      </c>
      <c r="F65" s="47">
        <f>[1]pasif!F65</f>
        <v>8329529</v>
      </c>
      <c r="G65" s="47">
        <f>[1]pasif!G65</f>
        <v>0</v>
      </c>
      <c r="H65" s="46">
        <f>[1]pasif!H65</f>
        <v>8329529</v>
      </c>
    </row>
    <row r="66" spans="1:14" x14ac:dyDescent="0.2">
      <c r="A66" s="10" t="s">
        <v>157</v>
      </c>
      <c r="B66" s="87"/>
      <c r="C66" s="47">
        <f>[1]pasif!C66</f>
        <v>430459</v>
      </c>
      <c r="D66" s="47">
        <f>[1]pasif!D66</f>
        <v>0</v>
      </c>
      <c r="E66" s="44">
        <f>[1]pasif!E66</f>
        <v>430459</v>
      </c>
      <c r="F66" s="47">
        <f>[1]pasif!F66</f>
        <v>430459</v>
      </c>
      <c r="G66" s="47">
        <f>[1]pasif!G66</f>
        <v>0</v>
      </c>
      <c r="H66" s="46">
        <f>[1]pasif!H66</f>
        <v>430459</v>
      </c>
    </row>
    <row r="67" spans="1:14" s="37" customFormat="1" ht="15" x14ac:dyDescent="0.25">
      <c r="A67" s="31" t="s">
        <v>158</v>
      </c>
      <c r="B67" s="87"/>
      <c r="C67" s="56">
        <f>[1]pasif!C67</f>
        <v>516663</v>
      </c>
      <c r="D67" s="56">
        <f>[1]pasif!D67</f>
        <v>0</v>
      </c>
      <c r="E67" s="56">
        <f>[1]pasif!E67</f>
        <v>516663</v>
      </c>
      <c r="F67" s="56">
        <f>[1]pasif!F67</f>
        <v>1930109</v>
      </c>
      <c r="G67" s="56">
        <f>[1]pasif!G67</f>
        <v>0</v>
      </c>
      <c r="H67" s="55">
        <f>[1]pasif!H67</f>
        <v>1930109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516663</v>
      </c>
      <c r="D69" s="47">
        <f>[1]pasif!D69</f>
        <v>0</v>
      </c>
      <c r="E69" s="44">
        <f>[1]pasif!E69</f>
        <v>516663</v>
      </c>
      <c r="F69" s="47">
        <f>[1]pasif!F69</f>
        <v>1930109</v>
      </c>
      <c r="G69" s="47">
        <f>[1]pasif!G69</f>
        <v>0</v>
      </c>
      <c r="H69" s="46">
        <f>[1]pasif!H69</f>
        <v>1930109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120229375</v>
      </c>
      <c r="D71" s="65">
        <f>[1]pasif!D71</f>
        <v>69599571</v>
      </c>
      <c r="E71" s="65">
        <f>[1]pasif!E71</f>
        <v>189828946</v>
      </c>
      <c r="F71" s="65">
        <f>[1]pasif!F71</f>
        <v>113288259</v>
      </c>
      <c r="G71" s="65">
        <f>[1]pasif!G71</f>
        <v>69658865</v>
      </c>
      <c r="H71" s="67">
        <f>[1]pasif!H71</f>
        <v>182947124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8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210"/>
      <c r="B2" s="108"/>
      <c r="C2" s="207" t="str">
        <f>assets!C4</f>
        <v>THOUSAND TURKISH LIRA</v>
      </c>
      <c r="D2" s="208"/>
      <c r="E2" s="208"/>
      <c r="F2" s="208"/>
      <c r="G2" s="208"/>
      <c r="H2" s="209"/>
    </row>
    <row r="3" spans="1:26" x14ac:dyDescent="0.2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(31/03/2016)</v>
      </c>
      <c r="E4" s="25"/>
      <c r="F4" s="24"/>
      <c r="G4" s="24" t="str">
        <f>[1]nazım!G4</f>
        <v>(31/12/2015)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60872843</v>
      </c>
      <c r="D6" s="117">
        <f>[1]nazım!D6</f>
        <v>70659836</v>
      </c>
      <c r="E6" s="117">
        <f>[1]nazım!E6</f>
        <v>131532679</v>
      </c>
      <c r="F6" s="118">
        <f>[1]nazım!F6</f>
        <v>54047046</v>
      </c>
      <c r="G6" s="118">
        <f>[1]nazım!G6</f>
        <v>63505765</v>
      </c>
      <c r="H6" s="119">
        <f>[1]nazım!H6</f>
        <v>117552811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22184578</v>
      </c>
      <c r="D7" s="117">
        <f>[1]nazım!D7</f>
        <v>10518430</v>
      </c>
      <c r="E7" s="117">
        <f>[1]nazım!E7</f>
        <v>32703008</v>
      </c>
      <c r="F7" s="117">
        <f>[1]nazım!F7</f>
        <v>22083837</v>
      </c>
      <c r="G7" s="117">
        <f>[1]nazım!G7</f>
        <v>10984524</v>
      </c>
      <c r="H7" s="122">
        <f>[1]nazım!H7</f>
        <v>33068361</v>
      </c>
    </row>
    <row r="8" spans="1:26" x14ac:dyDescent="0.2">
      <c r="A8" s="123" t="s">
        <v>166</v>
      </c>
      <c r="B8" s="124"/>
      <c r="C8" s="125">
        <f>[1]nazım!C8</f>
        <v>22095351</v>
      </c>
      <c r="D8" s="125">
        <f>[1]nazım!D8</f>
        <v>4722518</v>
      </c>
      <c r="E8" s="125">
        <f>[1]nazım!E8</f>
        <v>26817869</v>
      </c>
      <c r="F8" s="125">
        <f>[1]nazım!F8</f>
        <v>21980769</v>
      </c>
      <c r="G8" s="125">
        <f>[1]nazım!G8</f>
        <v>4810034</v>
      </c>
      <c r="H8" s="126">
        <f>[1]nazım!H8</f>
        <v>26790803</v>
      </c>
    </row>
    <row r="9" spans="1:26" x14ac:dyDescent="0.2">
      <c r="A9" s="123" t="s">
        <v>167</v>
      </c>
      <c r="B9" s="124"/>
      <c r="C9" s="47">
        <f>[1]nazım!C9</f>
        <v>2446147</v>
      </c>
      <c r="D9" s="47">
        <f>[1]nazım!D9</f>
        <v>2266522</v>
      </c>
      <c r="E9" s="125">
        <f>[1]nazım!E9</f>
        <v>4712669</v>
      </c>
      <c r="F9" s="47">
        <f>[1]nazım!F9</f>
        <v>2542809</v>
      </c>
      <c r="G9" s="47">
        <f>[1]nazım!G9</f>
        <v>2199589</v>
      </c>
      <c r="H9" s="126">
        <f>[1]nazım!H9</f>
        <v>4742398</v>
      </c>
    </row>
    <row r="10" spans="1:26" x14ac:dyDescent="0.2">
      <c r="A10" s="123" t="s">
        <v>168</v>
      </c>
      <c r="B10" s="124"/>
      <c r="C10" s="47">
        <f>[1]nazım!C10</f>
        <v>1028744</v>
      </c>
      <c r="D10" s="47">
        <f>[1]nazım!D10</f>
        <v>0</v>
      </c>
      <c r="E10" s="125">
        <f>[1]nazım!E10</f>
        <v>1028744</v>
      </c>
      <c r="F10" s="47">
        <f>[1]nazım!F10</f>
        <v>1030530</v>
      </c>
      <c r="G10" s="47">
        <f>[1]nazım!G10</f>
        <v>0</v>
      </c>
      <c r="H10" s="126">
        <f>[1]nazım!H10</f>
        <v>1030530</v>
      </c>
    </row>
    <row r="11" spans="1:26" x14ac:dyDescent="0.2">
      <c r="A11" s="123" t="s">
        <v>169</v>
      </c>
      <c r="B11" s="124"/>
      <c r="C11" s="47">
        <f>[1]nazım!C11</f>
        <v>18620460</v>
      </c>
      <c r="D11" s="47">
        <f>[1]nazım!D11</f>
        <v>2455996</v>
      </c>
      <c r="E11" s="125">
        <f>[1]nazım!E11</f>
        <v>21076456</v>
      </c>
      <c r="F11" s="47">
        <f>[1]nazım!F11</f>
        <v>18407430</v>
      </c>
      <c r="G11" s="47">
        <f>[1]nazım!G11</f>
        <v>2610445</v>
      </c>
      <c r="H11" s="126">
        <f>[1]nazım!H11</f>
        <v>21017875</v>
      </c>
    </row>
    <row r="12" spans="1:26" x14ac:dyDescent="0.2">
      <c r="A12" s="123" t="s">
        <v>170</v>
      </c>
      <c r="B12" s="124"/>
      <c r="C12" s="125">
        <f>[1]nazım!C12</f>
        <v>86049</v>
      </c>
      <c r="D12" s="125">
        <f>[1]nazım!D12</f>
        <v>804124</v>
      </c>
      <c r="E12" s="125">
        <f>[1]nazım!E12</f>
        <v>890173</v>
      </c>
      <c r="F12" s="125">
        <f>[1]nazım!F12</f>
        <v>86762</v>
      </c>
      <c r="G12" s="125">
        <f>[1]nazım!G12</f>
        <v>1389251</v>
      </c>
      <c r="H12" s="126">
        <f>[1]nazım!H12</f>
        <v>1476013</v>
      </c>
    </row>
    <row r="13" spans="1:26" x14ac:dyDescent="0.2">
      <c r="A13" s="123" t="s">
        <v>171</v>
      </c>
      <c r="B13" s="124"/>
      <c r="C13" s="47">
        <f>[1]nazım!C13</f>
        <v>0</v>
      </c>
      <c r="D13" s="47">
        <f>[1]nazım!D13</f>
        <v>214923</v>
      </c>
      <c r="E13" s="125">
        <f>[1]nazım!E13</f>
        <v>214923</v>
      </c>
      <c r="F13" s="47">
        <f>[1]nazım!F13</f>
        <v>1590</v>
      </c>
      <c r="G13" s="47">
        <f>[1]nazım!G13</f>
        <v>189471</v>
      </c>
      <c r="H13" s="126">
        <f>[1]nazım!H13</f>
        <v>191061</v>
      </c>
    </row>
    <row r="14" spans="1:26" x14ac:dyDescent="0.2">
      <c r="A14" s="123" t="s">
        <v>172</v>
      </c>
      <c r="B14" s="124"/>
      <c r="C14" s="47">
        <f>[1]nazım!C14</f>
        <v>86049</v>
      </c>
      <c r="D14" s="47">
        <f>[1]nazım!D14</f>
        <v>589201</v>
      </c>
      <c r="E14" s="125">
        <f>[1]nazım!E14</f>
        <v>675250</v>
      </c>
      <c r="F14" s="47">
        <f>[1]nazım!F14</f>
        <v>85172</v>
      </c>
      <c r="G14" s="47">
        <f>[1]nazım!G14</f>
        <v>1199780</v>
      </c>
      <c r="H14" s="126">
        <f>[1]nazım!H14</f>
        <v>1284952</v>
      </c>
    </row>
    <row r="15" spans="1:26" x14ac:dyDescent="0.2">
      <c r="A15" s="123" t="s">
        <v>173</v>
      </c>
      <c r="B15" s="124"/>
      <c r="C15" s="125">
        <f>[1]nazım!C15</f>
        <v>3178</v>
      </c>
      <c r="D15" s="125">
        <f>[1]nazım!D15</f>
        <v>4979380</v>
      </c>
      <c r="E15" s="125">
        <f>[1]nazım!E15</f>
        <v>4982558</v>
      </c>
      <c r="F15" s="125">
        <f>[1]nazım!F15</f>
        <v>16306</v>
      </c>
      <c r="G15" s="125">
        <f>[1]nazım!G15</f>
        <v>4772403</v>
      </c>
      <c r="H15" s="126">
        <f>[1]nazım!H15</f>
        <v>4788709</v>
      </c>
    </row>
    <row r="16" spans="1:26" x14ac:dyDescent="0.2">
      <c r="A16" s="123" t="s">
        <v>174</v>
      </c>
      <c r="B16" s="124"/>
      <c r="C16" s="47">
        <f>[1]nazım!C16</f>
        <v>3178</v>
      </c>
      <c r="D16" s="47">
        <f>[1]nazım!D16</f>
        <v>4979380</v>
      </c>
      <c r="E16" s="125">
        <f>[1]nazım!E16</f>
        <v>4982558</v>
      </c>
      <c r="F16" s="47">
        <f>[1]nazım!F16</f>
        <v>16306</v>
      </c>
      <c r="G16" s="47">
        <f>[1]nazım!G16</f>
        <v>4772403</v>
      </c>
      <c r="H16" s="126">
        <f>[1]nazım!H16</f>
        <v>4788709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2243</v>
      </c>
      <c r="E18" s="125">
        <f>[1]nazım!E18</f>
        <v>2243</v>
      </c>
      <c r="F18" s="47">
        <f>[1]nazım!F18</f>
        <v>0</v>
      </c>
      <c r="G18" s="47">
        <f>[1]nazım!G18</f>
        <v>2314</v>
      </c>
      <c r="H18" s="126">
        <f>[1]nazım!H18</f>
        <v>2314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10165</v>
      </c>
      <c r="E24" s="125">
        <f>[1]nazım!E24</f>
        <v>10165</v>
      </c>
      <c r="F24" s="47">
        <f>[1]nazım!F24</f>
        <v>0</v>
      </c>
      <c r="G24" s="47">
        <f>[1]nazım!G24</f>
        <v>10522</v>
      </c>
      <c r="H24" s="126">
        <f>[1]nazım!H24</f>
        <v>10522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0</v>
      </c>
      <c r="E25" s="125">
        <f>[1]nazım!E25</f>
        <v>0</v>
      </c>
      <c r="F25" s="47">
        <f>[1]nazım!F25</f>
        <v>0</v>
      </c>
      <c r="G25" s="47">
        <f>[1]nazım!G25</f>
        <v>0</v>
      </c>
      <c r="H25" s="126">
        <f>[1]nazım!H25</f>
        <v>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22398753</v>
      </c>
      <c r="D26" s="127">
        <f>[1]nazım!D26</f>
        <v>14481397</v>
      </c>
      <c r="E26" s="127">
        <f>[1]nazım!E26</f>
        <v>36880150</v>
      </c>
      <c r="F26" s="127">
        <f>[1]nazım!F26</f>
        <v>21439019</v>
      </c>
      <c r="G26" s="127">
        <f>[1]nazım!G26</f>
        <v>13120948</v>
      </c>
      <c r="H26" s="128">
        <f>[1]nazım!H26</f>
        <v>34559967</v>
      </c>
    </row>
    <row r="27" spans="1:8" x14ac:dyDescent="0.2">
      <c r="A27" s="123" t="s">
        <v>185</v>
      </c>
      <c r="B27" s="124"/>
      <c r="C27" s="125">
        <f>[1]nazım!C27</f>
        <v>19998410</v>
      </c>
      <c r="D27" s="125">
        <f>[1]nazım!D27</f>
        <v>5689610</v>
      </c>
      <c r="E27" s="125">
        <f>[1]nazım!E27</f>
        <v>25688020</v>
      </c>
      <c r="F27" s="125">
        <f>[1]nazım!F27</f>
        <v>19031959</v>
      </c>
      <c r="G27" s="125">
        <f>[1]nazım!G27</f>
        <v>3730953</v>
      </c>
      <c r="H27" s="126">
        <f>[1]nazım!H27</f>
        <v>22762912</v>
      </c>
    </row>
    <row r="28" spans="1:8" x14ac:dyDescent="0.2">
      <c r="A28" s="123" t="s">
        <v>186</v>
      </c>
      <c r="B28" s="124"/>
      <c r="C28" s="47">
        <f>[1]nazım!C28</f>
        <v>459940</v>
      </c>
      <c r="D28" s="47">
        <f>[1]nazım!D28</f>
        <v>5689610</v>
      </c>
      <c r="E28" s="125">
        <f>[1]nazım!E28</f>
        <v>6149550</v>
      </c>
      <c r="F28" s="47">
        <f>[1]nazım!F28</f>
        <v>112420</v>
      </c>
      <c r="G28" s="47">
        <f>[1]nazım!G28</f>
        <v>3730953</v>
      </c>
      <c r="H28" s="126">
        <f>[1]nazım!H28</f>
        <v>3843373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8374726</v>
      </c>
      <c r="D31" s="47">
        <f>[1]nazım!D31</f>
        <v>0</v>
      </c>
      <c r="E31" s="125">
        <f>[1]nazım!E31</f>
        <v>8374726</v>
      </c>
      <c r="F31" s="47">
        <f>[1]nazım!F31</f>
        <v>8482816</v>
      </c>
      <c r="G31" s="47">
        <f>[1]nazım!G31</f>
        <v>0</v>
      </c>
      <c r="H31" s="126">
        <f>[1]nazım!H31</f>
        <v>8482816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1991904</v>
      </c>
      <c r="D34" s="47">
        <f>[1]nazım!D34</f>
        <v>0</v>
      </c>
      <c r="E34" s="125">
        <f>[1]nazım!E34</f>
        <v>1991904</v>
      </c>
      <c r="F34" s="47">
        <f>[1]nazım!F34</f>
        <v>1805569</v>
      </c>
      <c r="G34" s="47">
        <f>[1]nazım!G34</f>
        <v>0</v>
      </c>
      <c r="H34" s="126">
        <f>[1]nazım!H34</f>
        <v>1805569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7862328</v>
      </c>
      <c r="D36" s="47">
        <f>[1]nazım!D36</f>
        <v>0</v>
      </c>
      <c r="E36" s="125">
        <f>[1]nazım!E36</f>
        <v>7862328</v>
      </c>
      <c r="F36" s="47">
        <f>[1]nazım!F36</f>
        <v>7399361</v>
      </c>
      <c r="G36" s="47">
        <f>[1]nazım!G36</f>
        <v>0</v>
      </c>
      <c r="H36" s="126">
        <f>[1]nazım!H36</f>
        <v>7399361</v>
      </c>
    </row>
    <row r="37" spans="1:8" x14ac:dyDescent="0.2">
      <c r="A37" s="123" t="s">
        <v>195</v>
      </c>
      <c r="B37" s="124"/>
      <c r="C37" s="47">
        <f>[1]nazım!C37</f>
        <v>232856</v>
      </c>
      <c r="D37" s="47">
        <f>[1]nazım!D37</f>
        <v>0</v>
      </c>
      <c r="E37" s="125">
        <f>[1]nazım!E37</f>
        <v>232856</v>
      </c>
      <c r="F37" s="47">
        <f>[1]nazım!F37</f>
        <v>196037</v>
      </c>
      <c r="G37" s="47">
        <f>[1]nazım!G37</f>
        <v>0</v>
      </c>
      <c r="H37" s="126">
        <f>[1]nazım!H37</f>
        <v>196037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1076656</v>
      </c>
      <c r="D40" s="47">
        <f>[1]nazım!D40</f>
        <v>0</v>
      </c>
      <c r="E40" s="125">
        <f>[1]nazım!E40</f>
        <v>1076656</v>
      </c>
      <c r="F40" s="47">
        <f>[1]nazım!F40</f>
        <v>1035756</v>
      </c>
      <c r="G40" s="47">
        <f>[1]nazım!G40</f>
        <v>0</v>
      </c>
      <c r="H40" s="126">
        <f>[1]nazım!H40</f>
        <v>1035756</v>
      </c>
    </row>
    <row r="41" spans="1:8" x14ac:dyDescent="0.2">
      <c r="A41" s="123" t="s">
        <v>199</v>
      </c>
      <c r="B41" s="124"/>
      <c r="C41" s="125">
        <f>[1]nazım!C41</f>
        <v>2400343</v>
      </c>
      <c r="D41" s="125">
        <f>[1]nazım!D41</f>
        <v>8791787</v>
      </c>
      <c r="E41" s="125">
        <f>[1]nazım!E41</f>
        <v>11192130</v>
      </c>
      <c r="F41" s="125">
        <f>[1]nazım!F41</f>
        <v>2407060</v>
      </c>
      <c r="G41" s="125">
        <f>[1]nazım!G41</f>
        <v>9389995</v>
      </c>
      <c r="H41" s="126">
        <f>[1]nazım!H41</f>
        <v>11797055</v>
      </c>
    </row>
    <row r="42" spans="1:8" x14ac:dyDescent="0.2">
      <c r="A42" s="123" t="s">
        <v>200</v>
      </c>
      <c r="B42" s="124"/>
      <c r="C42" s="47">
        <f>[1]nazım!C42</f>
        <v>2400343</v>
      </c>
      <c r="D42" s="47">
        <f>[1]nazım!D42</f>
        <v>8791787</v>
      </c>
      <c r="E42" s="125">
        <f>[1]nazım!E42</f>
        <v>11192130</v>
      </c>
      <c r="F42" s="47">
        <f>[1]nazım!F42</f>
        <v>2407060</v>
      </c>
      <c r="G42" s="47">
        <f>[1]nazım!G42</f>
        <v>9389995</v>
      </c>
      <c r="H42" s="126">
        <f>[1]nazım!H42</f>
        <v>11797055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16289512</v>
      </c>
      <c r="D44" s="127">
        <f>[1]nazım!D44</f>
        <v>45660009</v>
      </c>
      <c r="E44" s="127">
        <f>[1]nazım!E44</f>
        <v>61949521</v>
      </c>
      <c r="F44" s="127">
        <f>[1]nazım!F44</f>
        <v>10524190</v>
      </c>
      <c r="G44" s="127">
        <f>[1]nazım!G44</f>
        <v>39400293</v>
      </c>
      <c r="H44" s="128">
        <f>[1]nazım!H44</f>
        <v>49924483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16289512</v>
      </c>
      <c r="D49" s="131">
        <f>[1]nazım!D49</f>
        <v>45660009</v>
      </c>
      <c r="E49" s="131">
        <f>[1]nazım!E49</f>
        <v>61949521</v>
      </c>
      <c r="F49" s="131">
        <f>[1]nazım!F49</f>
        <v>10524190</v>
      </c>
      <c r="G49" s="131">
        <f>[1]nazım!G49</f>
        <v>39400293</v>
      </c>
      <c r="H49" s="132">
        <f>[1]nazım!H49</f>
        <v>49924483</v>
      </c>
    </row>
    <row r="50" spans="1:8" x14ac:dyDescent="0.2">
      <c r="A50" s="123" t="s">
        <v>208</v>
      </c>
      <c r="B50" s="134"/>
      <c r="C50" s="125">
        <f>[1]nazım!C50</f>
        <v>469368</v>
      </c>
      <c r="D50" s="125">
        <f>[1]nazım!D50</f>
        <v>433832</v>
      </c>
      <c r="E50" s="125">
        <f>[1]nazım!E50</f>
        <v>903200</v>
      </c>
      <c r="F50" s="125">
        <f>[1]nazım!F50</f>
        <v>211514</v>
      </c>
      <c r="G50" s="125">
        <f>[1]nazım!G50</f>
        <v>257246</v>
      </c>
      <c r="H50" s="126">
        <f>[1]nazım!H50</f>
        <v>468760</v>
      </c>
    </row>
    <row r="51" spans="1:8" x14ac:dyDescent="0.2">
      <c r="A51" s="123" t="s">
        <v>209</v>
      </c>
      <c r="B51" s="134"/>
      <c r="C51" s="47">
        <f>[1]nazım!C51</f>
        <v>235109</v>
      </c>
      <c r="D51" s="47">
        <f>[1]nazım!D51</f>
        <v>216972</v>
      </c>
      <c r="E51" s="125">
        <f>[1]nazım!E51</f>
        <v>452081</v>
      </c>
      <c r="F51" s="47">
        <f>[1]nazım!F51</f>
        <v>106014</v>
      </c>
      <c r="G51" s="47">
        <f>[1]nazım!G51</f>
        <v>128693</v>
      </c>
      <c r="H51" s="126">
        <f>[1]nazım!H51</f>
        <v>234707</v>
      </c>
    </row>
    <row r="52" spans="1:8" x14ac:dyDescent="0.2">
      <c r="A52" s="123" t="s">
        <v>210</v>
      </c>
      <c r="B52" s="134"/>
      <c r="C52" s="47">
        <f>[1]nazım!C52</f>
        <v>234259</v>
      </c>
      <c r="D52" s="47">
        <f>[1]nazım!D52</f>
        <v>216860</v>
      </c>
      <c r="E52" s="125">
        <f>[1]nazım!E52</f>
        <v>451119</v>
      </c>
      <c r="F52" s="47">
        <f>[1]nazım!F52</f>
        <v>105500</v>
      </c>
      <c r="G52" s="47">
        <f>[1]nazım!G52</f>
        <v>128553</v>
      </c>
      <c r="H52" s="126">
        <f>[1]nazım!H52</f>
        <v>234053</v>
      </c>
    </row>
    <row r="53" spans="1:8" x14ac:dyDescent="0.2">
      <c r="A53" s="123" t="s">
        <v>211</v>
      </c>
      <c r="B53" s="134"/>
      <c r="C53" s="125">
        <f>[1]nazım!C53</f>
        <v>14491098</v>
      </c>
      <c r="D53" s="125">
        <f>[1]nazım!D53</f>
        <v>35696340</v>
      </c>
      <c r="E53" s="125">
        <f>[1]nazım!E53</f>
        <v>50187438</v>
      </c>
      <c r="F53" s="125">
        <f>[1]nazım!F53</f>
        <v>9442940</v>
      </c>
      <c r="G53" s="125">
        <f>[1]nazım!G53</f>
        <v>30544698</v>
      </c>
      <c r="H53" s="126">
        <f>[1]nazım!H53</f>
        <v>39987638</v>
      </c>
    </row>
    <row r="54" spans="1:8" x14ac:dyDescent="0.2">
      <c r="A54" s="123" t="s">
        <v>212</v>
      </c>
      <c r="B54" s="134"/>
      <c r="C54" s="47">
        <f>[1]nazım!C54</f>
        <v>8478605</v>
      </c>
      <c r="D54" s="47">
        <f>[1]nazım!D54</f>
        <v>13602560</v>
      </c>
      <c r="E54" s="125">
        <f>[1]nazım!E54</f>
        <v>22081165</v>
      </c>
      <c r="F54" s="47">
        <f>[1]nazım!F54</f>
        <v>4382013</v>
      </c>
      <c r="G54" s="47">
        <f>[1]nazım!G54</f>
        <v>12050672</v>
      </c>
      <c r="H54" s="126">
        <f>[1]nazım!H54</f>
        <v>16432685</v>
      </c>
    </row>
    <row r="55" spans="1:8" x14ac:dyDescent="0.2">
      <c r="A55" s="123" t="s">
        <v>213</v>
      </c>
      <c r="B55" s="134"/>
      <c r="C55" s="47">
        <f>[1]nazım!C55</f>
        <v>5012493</v>
      </c>
      <c r="D55" s="47">
        <f>[1]nazım!D55</f>
        <v>10063952</v>
      </c>
      <c r="E55" s="125">
        <f>[1]nazım!E55</f>
        <v>15076445</v>
      </c>
      <c r="F55" s="47">
        <f>[1]nazım!F55</f>
        <v>4160927</v>
      </c>
      <c r="G55" s="47">
        <f>[1]nazım!G55</f>
        <v>6080268</v>
      </c>
      <c r="H55" s="126">
        <f>[1]nazım!H55</f>
        <v>10241195</v>
      </c>
    </row>
    <row r="56" spans="1:8" x14ac:dyDescent="0.2">
      <c r="A56" s="123" t="s">
        <v>214</v>
      </c>
      <c r="B56" s="134"/>
      <c r="C56" s="47">
        <f>[1]nazım!C56</f>
        <v>500000</v>
      </c>
      <c r="D56" s="47">
        <f>[1]nazım!D56</f>
        <v>6014914</v>
      </c>
      <c r="E56" s="125">
        <f>[1]nazım!E56</f>
        <v>6514914</v>
      </c>
      <c r="F56" s="47">
        <f>[1]nazım!F56</f>
        <v>450000</v>
      </c>
      <c r="G56" s="47">
        <f>[1]nazım!G56</f>
        <v>6206879</v>
      </c>
      <c r="H56" s="126">
        <f>[1]nazım!H56</f>
        <v>6656879</v>
      </c>
    </row>
    <row r="57" spans="1:8" x14ac:dyDescent="0.2">
      <c r="A57" s="123" t="s">
        <v>215</v>
      </c>
      <c r="B57" s="134"/>
      <c r="C57" s="47">
        <f>[1]nazım!C57</f>
        <v>500000</v>
      </c>
      <c r="D57" s="47">
        <f>[1]nazım!D57</f>
        <v>6014914</v>
      </c>
      <c r="E57" s="125">
        <f>[1]nazım!E57</f>
        <v>6514914</v>
      </c>
      <c r="F57" s="47">
        <f>[1]nazım!F57</f>
        <v>450000</v>
      </c>
      <c r="G57" s="47">
        <f>[1]nazım!G57</f>
        <v>6206879</v>
      </c>
      <c r="H57" s="126">
        <f>[1]nazım!H57</f>
        <v>6656879</v>
      </c>
    </row>
    <row r="58" spans="1:8" x14ac:dyDescent="0.2">
      <c r="A58" s="123" t="s">
        <v>216</v>
      </c>
      <c r="B58" s="134"/>
      <c r="C58" s="125">
        <f>[1]nazım!C58</f>
        <v>360678</v>
      </c>
      <c r="D58" s="125">
        <f>[1]nazım!D58</f>
        <v>381482</v>
      </c>
      <c r="E58" s="125">
        <f>[1]nazım!E58</f>
        <v>742160</v>
      </c>
      <c r="F58" s="125">
        <f>[1]nazım!F58</f>
        <v>258134</v>
      </c>
      <c r="G58" s="125">
        <f>[1]nazım!G58</f>
        <v>255396</v>
      </c>
      <c r="H58" s="126">
        <f>[1]nazım!H58</f>
        <v>513530</v>
      </c>
    </row>
    <row r="59" spans="1:8" x14ac:dyDescent="0.2">
      <c r="A59" s="123" t="s">
        <v>217</v>
      </c>
      <c r="B59" s="134"/>
      <c r="C59" s="47">
        <f>[1]nazım!C59</f>
        <v>113194</v>
      </c>
      <c r="D59" s="47">
        <f>[1]nazım!D59</f>
        <v>249306</v>
      </c>
      <c r="E59" s="125">
        <f>[1]nazım!E59</f>
        <v>362500</v>
      </c>
      <c r="F59" s="47">
        <f>[1]nazım!F59</f>
        <v>65004</v>
      </c>
      <c r="G59" s="47">
        <f>[1]nazım!G59</f>
        <v>185976</v>
      </c>
      <c r="H59" s="126">
        <f>[1]nazım!H59</f>
        <v>250980</v>
      </c>
    </row>
    <row r="60" spans="1:8" x14ac:dyDescent="0.2">
      <c r="A60" s="123" t="s">
        <v>218</v>
      </c>
      <c r="B60" s="134"/>
      <c r="C60" s="47">
        <f>[1]nazım!C60</f>
        <v>247484</v>
      </c>
      <c r="D60" s="47">
        <f>[1]nazım!D60</f>
        <v>132176</v>
      </c>
      <c r="E60" s="125">
        <f>[1]nazım!E60</f>
        <v>379660</v>
      </c>
      <c r="F60" s="47">
        <f>[1]nazım!F60</f>
        <v>193130</v>
      </c>
      <c r="G60" s="47">
        <f>[1]nazım!G60</f>
        <v>69420</v>
      </c>
      <c r="H60" s="126">
        <f>[1]nazım!H60</f>
        <v>262550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0</v>
      </c>
      <c r="G63" s="47">
        <f>[1]nazım!G63</f>
        <v>0</v>
      </c>
      <c r="H63" s="126">
        <f>[1]nazım!H63</f>
        <v>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0</v>
      </c>
      <c r="G64" s="47">
        <f>[1]nazım!G64</f>
        <v>0</v>
      </c>
      <c r="H64" s="126">
        <f>[1]nazım!H64</f>
        <v>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968368</v>
      </c>
      <c r="D71" s="47">
        <f>[1]nazım!D71</f>
        <v>9148355</v>
      </c>
      <c r="E71" s="125">
        <f>[1]nazım!E71</f>
        <v>10116723</v>
      </c>
      <c r="F71" s="47">
        <f>[1]nazım!F71</f>
        <v>611602</v>
      </c>
      <c r="G71" s="47">
        <f>[1]nazım!G71</f>
        <v>8342953</v>
      </c>
      <c r="H71" s="126">
        <f>[1]nazım!H71</f>
        <v>8954555</v>
      </c>
    </row>
    <row r="72" spans="1:8" s="120" customFormat="1" ht="15" x14ac:dyDescent="0.25">
      <c r="A72" s="115" t="s">
        <v>230</v>
      </c>
      <c r="B72" s="135"/>
      <c r="C72" s="117">
        <f>[1]nazım!C72</f>
        <v>944071704</v>
      </c>
      <c r="D72" s="117">
        <f>[1]nazım!D72</f>
        <v>418273460</v>
      </c>
      <c r="E72" s="117">
        <f>[1]nazım!E72</f>
        <v>1362345164</v>
      </c>
      <c r="F72" s="117">
        <f>[1]nazım!F72</f>
        <v>899689613</v>
      </c>
      <c r="G72" s="117">
        <f>[1]nazım!G72</f>
        <v>421931972</v>
      </c>
      <c r="H72" s="122">
        <f>[1]nazım!H72</f>
        <v>1321621585</v>
      </c>
    </row>
    <row r="73" spans="1:8" s="120" customFormat="1" ht="15" x14ac:dyDescent="0.25">
      <c r="A73" s="115" t="s">
        <v>231</v>
      </c>
      <c r="B73" s="135"/>
      <c r="C73" s="117">
        <f>[1]nazım!C73</f>
        <v>74752714</v>
      </c>
      <c r="D73" s="117">
        <f>[1]nazım!D73</f>
        <v>3251710</v>
      </c>
      <c r="E73" s="117">
        <f>[1]nazım!E73</f>
        <v>78004424</v>
      </c>
      <c r="F73" s="117">
        <f>[1]nazım!F73</f>
        <v>74007877</v>
      </c>
      <c r="G73" s="117">
        <f>[1]nazım!G73</f>
        <v>3193339</v>
      </c>
      <c r="H73" s="122">
        <f>[1]nazım!H73</f>
        <v>77201216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0</v>
      </c>
      <c r="E74" s="125">
        <f>[1]nazım!E74</f>
        <v>0</v>
      </c>
      <c r="F74" s="47">
        <f>[1]nazım!F74</f>
        <v>0</v>
      </c>
      <c r="G74" s="47">
        <f>[1]nazım!G74</f>
        <v>28306</v>
      </c>
      <c r="H74" s="126">
        <f>[1]nazım!H74</f>
        <v>28306</v>
      </c>
    </row>
    <row r="75" spans="1:8" x14ac:dyDescent="0.2">
      <c r="A75" s="123" t="s">
        <v>233</v>
      </c>
      <c r="B75" s="134"/>
      <c r="C75" s="47">
        <f>[1]nazım!C75</f>
        <v>63970543</v>
      </c>
      <c r="D75" s="47">
        <f>[1]nazım!D75</f>
        <v>119921</v>
      </c>
      <c r="E75" s="125">
        <f>[1]nazım!E75</f>
        <v>64090464</v>
      </c>
      <c r="F75" s="47">
        <f>[1]nazım!F75</f>
        <v>63189794</v>
      </c>
      <c r="G75" s="47">
        <f>[1]nazım!G75</f>
        <v>118086</v>
      </c>
      <c r="H75" s="126">
        <f>[1]nazım!H75</f>
        <v>63307880</v>
      </c>
    </row>
    <row r="76" spans="1:8" x14ac:dyDescent="0.2">
      <c r="A76" s="123" t="s">
        <v>234</v>
      </c>
      <c r="B76" s="134"/>
      <c r="C76" s="47">
        <f>[1]nazım!C76</f>
        <v>8914533</v>
      </c>
      <c r="D76" s="47">
        <f>[1]nazım!D76</f>
        <v>2338167</v>
      </c>
      <c r="E76" s="125">
        <f>[1]nazım!E76</f>
        <v>11252700</v>
      </c>
      <c r="F76" s="47">
        <f>[1]nazım!F76</f>
        <v>8967543</v>
      </c>
      <c r="G76" s="47">
        <f>[1]nazım!G76</f>
        <v>2282378</v>
      </c>
      <c r="H76" s="126">
        <f>[1]nazım!H76</f>
        <v>11249921</v>
      </c>
    </row>
    <row r="77" spans="1:8" x14ac:dyDescent="0.2">
      <c r="A77" s="123" t="s">
        <v>235</v>
      </c>
      <c r="B77" s="134"/>
      <c r="C77" s="47">
        <f>[1]nazım!C77</f>
        <v>1082386</v>
      </c>
      <c r="D77" s="47">
        <f>[1]nazım!D77</f>
        <v>370689</v>
      </c>
      <c r="E77" s="125">
        <f>[1]nazım!E77</f>
        <v>1453075</v>
      </c>
      <c r="F77" s="47">
        <f>[1]nazım!F77</f>
        <v>1065285</v>
      </c>
      <c r="G77" s="47">
        <f>[1]nazım!G77</f>
        <v>310417</v>
      </c>
      <c r="H77" s="126">
        <f>[1]nazım!H77</f>
        <v>1375702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113</v>
      </c>
      <c r="E78" s="125">
        <f>[1]nazım!E78</f>
        <v>2265</v>
      </c>
      <c r="F78" s="47">
        <f>[1]nazım!F78</f>
        <v>2152</v>
      </c>
      <c r="G78" s="47">
        <f>[1]nazım!G78</f>
        <v>116</v>
      </c>
      <c r="H78" s="126">
        <f>[1]nazım!H78</f>
        <v>2268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0</v>
      </c>
      <c r="E79" s="125">
        <f>[1]nazım!E79</f>
        <v>0</v>
      </c>
      <c r="F79" s="47">
        <f>[1]nazım!F79</f>
        <v>0</v>
      </c>
      <c r="G79" s="47">
        <f>[1]nazım!G79</f>
        <v>0</v>
      </c>
      <c r="H79" s="126">
        <f>[1]nazım!H79</f>
        <v>0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44582</v>
      </c>
      <c r="E80" s="125">
        <f>[1]nazım!E80</f>
        <v>44891</v>
      </c>
      <c r="F80" s="47">
        <f>[1]nazım!F80</f>
        <v>309</v>
      </c>
      <c r="G80" s="47">
        <f>[1]nazım!G80</f>
        <v>48883</v>
      </c>
      <c r="H80" s="126">
        <f>[1]nazım!H80</f>
        <v>49192</v>
      </c>
    </row>
    <row r="81" spans="1:8" x14ac:dyDescent="0.2">
      <c r="A81" s="123" t="s">
        <v>239</v>
      </c>
      <c r="B81" s="134"/>
      <c r="C81" s="47">
        <f>[1]nazım!C81</f>
        <v>782791</v>
      </c>
      <c r="D81" s="47">
        <f>[1]nazım!D81</f>
        <v>378238</v>
      </c>
      <c r="E81" s="125">
        <f>[1]nazım!E81</f>
        <v>1161029</v>
      </c>
      <c r="F81" s="47">
        <f>[1]nazım!F81</f>
        <v>782794</v>
      </c>
      <c r="G81" s="47">
        <f>[1]nazım!G81</f>
        <v>405153</v>
      </c>
      <c r="H81" s="126">
        <f>[1]nazım!H81</f>
        <v>1187947</v>
      </c>
    </row>
    <row r="82" spans="1:8" s="120" customFormat="1" ht="15" x14ac:dyDescent="0.25">
      <c r="A82" s="115" t="s">
        <v>240</v>
      </c>
      <c r="B82" s="135"/>
      <c r="C82" s="117">
        <f>[1]nazım!C82</f>
        <v>248509572</v>
      </c>
      <c r="D82" s="117">
        <f>[1]nazım!D82</f>
        <v>78352861</v>
      </c>
      <c r="E82" s="117">
        <f>[1]nazım!E82</f>
        <v>326862433</v>
      </c>
      <c r="F82" s="117">
        <f>[1]nazım!F82</f>
        <v>235391497</v>
      </c>
      <c r="G82" s="117">
        <f>[1]nazım!G82</f>
        <v>82272386</v>
      </c>
      <c r="H82" s="122">
        <f>[1]nazım!H82</f>
        <v>317663883</v>
      </c>
    </row>
    <row r="83" spans="1:8" x14ac:dyDescent="0.2">
      <c r="A83" s="123" t="s">
        <v>241</v>
      </c>
      <c r="B83" s="134"/>
      <c r="C83" s="47">
        <f>[1]nazım!C83</f>
        <v>1086650</v>
      </c>
      <c r="D83" s="47">
        <f>[1]nazım!D83</f>
        <v>13047</v>
      </c>
      <c r="E83" s="125">
        <f>[1]nazım!E83</f>
        <v>1099697</v>
      </c>
      <c r="F83" s="47">
        <f>[1]nazım!F83</f>
        <v>435193</v>
      </c>
      <c r="G83" s="47">
        <f>[1]nazım!G83</f>
        <v>14171</v>
      </c>
      <c r="H83" s="126">
        <f>[1]nazım!H83</f>
        <v>449364</v>
      </c>
    </row>
    <row r="84" spans="1:8" x14ac:dyDescent="0.2">
      <c r="A84" s="123" t="s">
        <v>242</v>
      </c>
      <c r="B84" s="134"/>
      <c r="C84" s="47">
        <f>[1]nazım!C84</f>
        <v>760529</v>
      </c>
      <c r="D84" s="47">
        <f>[1]nazım!D84</f>
        <v>399275</v>
      </c>
      <c r="E84" s="125">
        <f>[1]nazım!E84</f>
        <v>1159804</v>
      </c>
      <c r="F84" s="47">
        <f>[1]nazım!F84</f>
        <v>792339</v>
      </c>
      <c r="G84" s="47">
        <f>[1]nazım!G84</f>
        <v>429076</v>
      </c>
      <c r="H84" s="126">
        <f>[1]nazım!H84</f>
        <v>1221415</v>
      </c>
    </row>
    <row r="85" spans="1:8" x14ac:dyDescent="0.2">
      <c r="A85" s="123" t="s">
        <v>243</v>
      </c>
      <c r="B85" s="134"/>
      <c r="C85" s="47">
        <f>[1]nazım!C85</f>
        <v>29539960</v>
      </c>
      <c r="D85" s="47">
        <f>[1]nazım!D85</f>
        <v>674365</v>
      </c>
      <c r="E85" s="125">
        <f>[1]nazım!E85</f>
        <v>30214325</v>
      </c>
      <c r="F85" s="47">
        <f>[1]nazım!F85</f>
        <v>28164121</v>
      </c>
      <c r="G85" s="47">
        <f>[1]nazım!G85</f>
        <v>681732</v>
      </c>
      <c r="H85" s="126">
        <f>[1]nazım!H85</f>
        <v>28845853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202889390</v>
      </c>
      <c r="D87" s="47">
        <f>[1]nazım!D87</f>
        <v>64018920</v>
      </c>
      <c r="E87" s="125">
        <f>[1]nazım!E87</f>
        <v>266908310</v>
      </c>
      <c r="F87" s="47">
        <f>[1]nazım!F87</f>
        <v>191738765</v>
      </c>
      <c r="G87" s="47">
        <f>[1]nazım!G87</f>
        <v>67309165</v>
      </c>
      <c r="H87" s="126">
        <f>[1]nazım!H87</f>
        <v>259047930</v>
      </c>
    </row>
    <row r="88" spans="1:8" x14ac:dyDescent="0.2">
      <c r="A88" s="123" t="s">
        <v>246</v>
      </c>
      <c r="B88" s="134"/>
      <c r="C88" s="47">
        <f>[1]nazım!C88</f>
        <v>13617710</v>
      </c>
      <c r="D88" s="47">
        <f>[1]nazım!D88</f>
        <v>13094456</v>
      </c>
      <c r="E88" s="125">
        <f>[1]nazım!E88</f>
        <v>26712166</v>
      </c>
      <c r="F88" s="47">
        <f>[1]nazım!F88</f>
        <v>13657901</v>
      </c>
      <c r="G88" s="47">
        <f>[1]nazım!G88</f>
        <v>13683601</v>
      </c>
      <c r="H88" s="126">
        <f>[1]nazım!H88</f>
        <v>27341502</v>
      </c>
    </row>
    <row r="89" spans="1:8" x14ac:dyDescent="0.2">
      <c r="A89" s="123" t="s">
        <v>247</v>
      </c>
      <c r="B89" s="134"/>
      <c r="C89" s="47">
        <f>[1]nazım!C89</f>
        <v>615333</v>
      </c>
      <c r="D89" s="47">
        <f>[1]nazım!D89</f>
        <v>152798</v>
      </c>
      <c r="E89" s="125">
        <f>[1]nazım!E89</f>
        <v>768131</v>
      </c>
      <c r="F89" s="47">
        <f>[1]nazım!F89</f>
        <v>603178</v>
      </c>
      <c r="G89" s="47">
        <f>[1]nazım!G89</f>
        <v>154641</v>
      </c>
      <c r="H89" s="126">
        <f>[1]nazım!H89</f>
        <v>757819</v>
      </c>
    </row>
    <row r="90" spans="1:8" ht="15" x14ac:dyDescent="0.25">
      <c r="A90" s="115" t="s">
        <v>248</v>
      </c>
      <c r="B90" s="134"/>
      <c r="C90" s="52">
        <f>[1]nazım!C90</f>
        <v>620809418</v>
      </c>
      <c r="D90" s="52">
        <f>[1]nazım!D90</f>
        <v>336668889</v>
      </c>
      <c r="E90" s="117">
        <f>[1]nazım!E90</f>
        <v>957478307</v>
      </c>
      <c r="F90" s="52">
        <f>[1]nazım!F90</f>
        <v>590290239</v>
      </c>
      <c r="G90" s="52">
        <f>[1]nazım!G90</f>
        <v>336466247</v>
      </c>
      <c r="H90" s="122">
        <f>[1]nazım!H90</f>
        <v>926756486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1004944547</v>
      </c>
      <c r="D92" s="138">
        <f>[1]nazım!D92</f>
        <v>488933296</v>
      </c>
      <c r="E92" s="138">
        <f>[1]nazım!E92</f>
        <v>1493877843</v>
      </c>
      <c r="F92" s="138">
        <f>[1]nazım!F92</f>
        <v>953736659</v>
      </c>
      <c r="G92" s="138">
        <f>[1]nazım!G92</f>
        <v>485437737</v>
      </c>
      <c r="H92" s="139">
        <f>[1]nazım!H92</f>
        <v>1439174396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view="pageBreakPreview" zoomScale="80" zoomScaleNormal="80" zoomScaleSheetLayoutView="80" workbookViewId="0">
      <selection activeCell="D65" sqref="D65"/>
    </sheetView>
  </sheetViews>
  <sheetFormatPr defaultRowHeight="14.25" x14ac:dyDescent="0.2"/>
  <cols>
    <col min="1" max="1" width="67.42578125" style="107" customWidth="1"/>
    <col min="2" max="2" width="6.42578125" style="107" customWidth="1"/>
    <col min="3" max="4" width="23.7109375" style="107" customWidth="1"/>
    <col min="5" max="6" width="23.7109375" style="107" hidden="1" customWidth="1"/>
    <col min="7" max="7" width="23.7109375" style="107" customWidth="1"/>
    <col min="8" max="16384" width="9.140625" style="107"/>
  </cols>
  <sheetData>
    <row r="1" spans="1:6" ht="19.5" customHeight="1" x14ac:dyDescent="0.25">
      <c r="A1" s="140" t="str">
        <f>+assets!$A$1</f>
        <v xml:space="preserve">  T.VAKIFLAR BANKASI T.A.O. BANK ONLY INCOME STATEMENT (FINANCIAL POSITION TABLE)</v>
      </c>
      <c r="B1" s="141"/>
      <c r="C1" s="105"/>
      <c r="D1" s="142"/>
      <c r="E1" s="143"/>
      <c r="F1" s="144"/>
    </row>
    <row r="2" spans="1:6" ht="15" x14ac:dyDescent="0.2">
      <c r="A2" s="212"/>
      <c r="B2" s="213"/>
      <c r="C2" s="145"/>
      <c r="D2" s="146"/>
      <c r="E2" s="147"/>
      <c r="F2" s="148"/>
    </row>
    <row r="3" spans="1:6" ht="5.25" customHeight="1" x14ac:dyDescent="0.2">
      <c r="A3" s="123"/>
      <c r="B3" s="149"/>
      <c r="C3" s="150"/>
      <c r="D3" s="151"/>
      <c r="E3" s="152"/>
      <c r="F3" s="153"/>
    </row>
    <row r="4" spans="1:6" ht="19.5" customHeight="1" x14ac:dyDescent="0.2">
      <c r="A4" s="154"/>
      <c r="B4" s="155"/>
      <c r="C4" s="214" t="str">
        <f>+assets!C4</f>
        <v>THOUSAND TURKISH LIRA</v>
      </c>
      <c r="D4" s="215"/>
      <c r="E4" s="214" t="str">
        <f>+assets!C4</f>
        <v>THOUSAND TURKISH LIRA</v>
      </c>
      <c r="F4" s="216"/>
    </row>
    <row r="5" spans="1:6" ht="18" x14ac:dyDescent="0.25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 x14ac:dyDescent="0.2">
      <c r="A6" s="160"/>
      <c r="B6" s="218"/>
      <c r="C6" s="161" t="str">
        <f>+[1]gelir!C6</f>
        <v>(01/01/2016-31/03/2016)</v>
      </c>
      <c r="D6" s="162" t="str">
        <f>+[1]gelir!D6</f>
        <v>(01/01/2015-31/03/2015)</v>
      </c>
      <c r="E6" s="163" t="str">
        <f>+[1]gelir!E6</f>
        <v>(01/07/2015-30/09/2015)</v>
      </c>
      <c r="F6" s="164" t="str">
        <f>+[1]gelir!F6</f>
        <v>(01/07/2014-30/09/2014)</v>
      </c>
    </row>
    <row r="7" spans="1:6" s="120" customFormat="1" ht="15" x14ac:dyDescent="0.25">
      <c r="A7" s="165" t="s">
        <v>251</v>
      </c>
      <c r="B7" s="166" t="s">
        <v>10</v>
      </c>
      <c r="C7" s="117">
        <f>[1]gelir!C7</f>
        <v>3916177</v>
      </c>
      <c r="D7" s="122">
        <f>[1]gelir!D7</f>
        <v>3029168</v>
      </c>
      <c r="E7" s="117">
        <f>[1]gelir!E7</f>
        <v>0</v>
      </c>
      <c r="F7" s="122">
        <f>[1]gelir!F7</f>
        <v>0</v>
      </c>
    </row>
    <row r="8" spans="1:6" x14ac:dyDescent="0.2">
      <c r="A8" s="167" t="s">
        <v>252</v>
      </c>
      <c r="B8" s="168"/>
      <c r="C8" s="47">
        <f>[1]gelir!C8</f>
        <v>3246647</v>
      </c>
      <c r="D8" s="169">
        <f>[1]gelir!D8</f>
        <v>2600996</v>
      </c>
      <c r="E8" s="170">
        <f>[1]gelir!E8</f>
        <v>0</v>
      </c>
      <c r="F8" s="171">
        <f>[1]gelir!F8</f>
        <v>0</v>
      </c>
    </row>
    <row r="9" spans="1:6" x14ac:dyDescent="0.2">
      <c r="A9" s="167" t="s">
        <v>253</v>
      </c>
      <c r="B9" s="168"/>
      <c r="C9" s="47">
        <f>[1]gelir!C9</f>
        <v>28593</v>
      </c>
      <c r="D9" s="169">
        <f>[1]gelir!D9</f>
        <v>2186</v>
      </c>
      <c r="E9" s="170">
        <f>[1]gelir!E9</f>
        <v>0</v>
      </c>
      <c r="F9" s="171">
        <f>[1]gelir!F9</f>
        <v>0</v>
      </c>
    </row>
    <row r="10" spans="1:6" x14ac:dyDescent="0.2">
      <c r="A10" s="167" t="s">
        <v>254</v>
      </c>
      <c r="B10" s="168"/>
      <c r="C10" s="47">
        <f>[1]gelir!C10</f>
        <v>5528</v>
      </c>
      <c r="D10" s="169">
        <f>[1]gelir!D10</f>
        <v>1538</v>
      </c>
      <c r="E10" s="170">
        <f>[1]gelir!E10</f>
        <v>0</v>
      </c>
      <c r="F10" s="171">
        <f>[1]gelir!F10</f>
        <v>0</v>
      </c>
    </row>
    <row r="11" spans="1:6" x14ac:dyDescent="0.2">
      <c r="A11" s="172" t="s">
        <v>255</v>
      </c>
      <c r="B11" s="166"/>
      <c r="C11" s="47">
        <f>[1]gelir!C11</f>
        <v>0</v>
      </c>
      <c r="D11" s="169">
        <f>[1]gelir!D11</f>
        <v>0</v>
      </c>
      <c r="E11" s="170">
        <f>[1]gelir!E11</f>
        <v>0</v>
      </c>
      <c r="F11" s="171">
        <f>[1]gelir!F11</f>
        <v>0</v>
      </c>
    </row>
    <row r="12" spans="1:6" x14ac:dyDescent="0.2">
      <c r="A12" s="172" t="s">
        <v>256</v>
      </c>
      <c r="B12" s="168"/>
      <c r="C12" s="125">
        <f>[1]gelir!C12</f>
        <v>634023</v>
      </c>
      <c r="D12" s="126">
        <f>[1]gelir!D12</f>
        <v>423477</v>
      </c>
      <c r="E12" s="125">
        <f>[1]gelir!E12</f>
        <v>0</v>
      </c>
      <c r="F12" s="126">
        <f>[1]gelir!F12</f>
        <v>0</v>
      </c>
    </row>
    <row r="13" spans="1:6" x14ac:dyDescent="0.2">
      <c r="A13" s="172" t="s">
        <v>257</v>
      </c>
      <c r="B13" s="168"/>
      <c r="C13" s="47">
        <f>[1]gelir!C13</f>
        <v>0</v>
      </c>
      <c r="D13" s="169">
        <f>[1]gelir!D13</f>
        <v>0</v>
      </c>
      <c r="E13" s="170">
        <f>[1]gelir!E13</f>
        <v>0</v>
      </c>
      <c r="F13" s="171">
        <f>[1]gelir!F13</f>
        <v>0</v>
      </c>
    </row>
    <row r="14" spans="1:6" x14ac:dyDescent="0.2">
      <c r="A14" s="172" t="s">
        <v>258</v>
      </c>
      <c r="B14" s="168"/>
      <c r="C14" s="47">
        <f>[1]gelir!C14</f>
        <v>0</v>
      </c>
      <c r="D14" s="169">
        <f>[1]gelir!D14</f>
        <v>0</v>
      </c>
      <c r="E14" s="170">
        <f>[1]gelir!E14</f>
        <v>0</v>
      </c>
      <c r="F14" s="171">
        <f>[1]gelir!F14</f>
        <v>0</v>
      </c>
    </row>
    <row r="15" spans="1:6" x14ac:dyDescent="0.2">
      <c r="A15" s="172" t="s">
        <v>259</v>
      </c>
      <c r="B15" s="168"/>
      <c r="C15" s="47">
        <f>[1]gelir!C15</f>
        <v>423044</v>
      </c>
      <c r="D15" s="169">
        <f>[1]gelir!D15</f>
        <v>304786</v>
      </c>
      <c r="E15" s="170">
        <f>[1]gelir!E15</f>
        <v>0</v>
      </c>
      <c r="F15" s="171">
        <f>[1]gelir!F15</f>
        <v>0</v>
      </c>
    </row>
    <row r="16" spans="1:6" x14ac:dyDescent="0.2">
      <c r="A16" s="172" t="s">
        <v>260</v>
      </c>
      <c r="B16" s="168"/>
      <c r="C16" s="47">
        <f>[1]gelir!C16</f>
        <v>210979</v>
      </c>
      <c r="D16" s="169">
        <f>[1]gelir!D16</f>
        <v>118691</v>
      </c>
      <c r="E16" s="170">
        <f>[1]gelir!E16</f>
        <v>0</v>
      </c>
      <c r="F16" s="171">
        <f>[1]gelir!F16</f>
        <v>0</v>
      </c>
    </row>
    <row r="17" spans="1:6" x14ac:dyDescent="0.2">
      <c r="A17" s="167" t="s">
        <v>261</v>
      </c>
      <c r="B17" s="168"/>
      <c r="C17" s="47">
        <f>[1]gelir!C17</f>
        <v>0</v>
      </c>
      <c r="D17" s="169">
        <f>[1]gelir!D17</f>
        <v>0</v>
      </c>
      <c r="E17" s="170">
        <f>[1]gelir!E17</f>
        <v>0</v>
      </c>
      <c r="F17" s="171">
        <f>[1]gelir!F17</f>
        <v>0</v>
      </c>
    </row>
    <row r="18" spans="1:6" x14ac:dyDescent="0.2">
      <c r="A18" s="172" t="s">
        <v>262</v>
      </c>
      <c r="B18" s="166"/>
      <c r="C18" s="47">
        <f>[1]gelir!C18</f>
        <v>1386</v>
      </c>
      <c r="D18" s="169">
        <f>[1]gelir!D18</f>
        <v>971</v>
      </c>
      <c r="E18" s="170">
        <f>[1]gelir!E18</f>
        <v>0</v>
      </c>
      <c r="F18" s="171">
        <f>[1]gelir!F18</f>
        <v>0</v>
      </c>
    </row>
    <row r="19" spans="1:6" s="120" customFormat="1" ht="15" x14ac:dyDescent="0.25">
      <c r="A19" s="165" t="s">
        <v>263</v>
      </c>
      <c r="B19" s="166" t="s">
        <v>12</v>
      </c>
      <c r="C19" s="117">
        <f>[1]gelir!C19</f>
        <v>2365200</v>
      </c>
      <c r="D19" s="122">
        <f>[1]gelir!D19</f>
        <v>1789005</v>
      </c>
      <c r="E19" s="117">
        <f>[1]gelir!E19</f>
        <v>0</v>
      </c>
      <c r="F19" s="122">
        <f>[1]gelir!F19</f>
        <v>0</v>
      </c>
    </row>
    <row r="20" spans="1:6" x14ac:dyDescent="0.2">
      <c r="A20" s="167" t="s">
        <v>264</v>
      </c>
      <c r="B20" s="168"/>
      <c r="C20" s="47">
        <f>[1]gelir!C20</f>
        <v>1814526</v>
      </c>
      <c r="D20" s="169">
        <f>[1]gelir!D20</f>
        <v>1347763</v>
      </c>
      <c r="E20" s="170">
        <f>[1]gelir!E20</f>
        <v>0</v>
      </c>
      <c r="F20" s="171">
        <f>[1]gelir!F20</f>
        <v>0</v>
      </c>
    </row>
    <row r="21" spans="1:6" x14ac:dyDescent="0.2">
      <c r="A21" s="172" t="s">
        <v>265</v>
      </c>
      <c r="B21" s="166"/>
      <c r="C21" s="133">
        <f>[1]gelir!C21</f>
        <v>74172</v>
      </c>
      <c r="D21" s="173">
        <f>[1]gelir!D21</f>
        <v>67162</v>
      </c>
      <c r="E21" s="174">
        <f>[1]gelir!E21</f>
        <v>0</v>
      </c>
      <c r="F21" s="175">
        <f>[1]gelir!F21</f>
        <v>0</v>
      </c>
    </row>
    <row r="22" spans="1:6" x14ac:dyDescent="0.2">
      <c r="A22" s="172" t="s">
        <v>266</v>
      </c>
      <c r="B22" s="166"/>
      <c r="C22" s="47">
        <f>[1]gelir!C22</f>
        <v>235673</v>
      </c>
      <c r="D22" s="169">
        <f>[1]gelir!D22</f>
        <v>174917</v>
      </c>
      <c r="E22" s="170">
        <f>[1]gelir!E22</f>
        <v>0</v>
      </c>
      <c r="F22" s="171">
        <f>[1]gelir!F22</f>
        <v>0</v>
      </c>
    </row>
    <row r="23" spans="1:6" x14ac:dyDescent="0.2">
      <c r="A23" s="167" t="s">
        <v>267</v>
      </c>
      <c r="B23" s="168"/>
      <c r="C23" s="47">
        <f>[1]gelir!C23</f>
        <v>154345</v>
      </c>
      <c r="D23" s="169">
        <f>[1]gelir!D23</f>
        <v>134970</v>
      </c>
      <c r="E23" s="170">
        <f>[1]gelir!E23</f>
        <v>0</v>
      </c>
      <c r="F23" s="171">
        <f>[1]gelir!F23</f>
        <v>0</v>
      </c>
    </row>
    <row r="24" spans="1:6" x14ac:dyDescent="0.2">
      <c r="A24" s="172" t="s">
        <v>268</v>
      </c>
      <c r="B24" s="166"/>
      <c r="C24" s="47">
        <f>[1]gelir!C24</f>
        <v>86484</v>
      </c>
      <c r="D24" s="169">
        <f>[1]gelir!D24</f>
        <v>64193</v>
      </c>
      <c r="E24" s="170">
        <f>[1]gelir!E24</f>
        <v>0</v>
      </c>
      <c r="F24" s="171">
        <f>[1]gelir!F24</f>
        <v>0</v>
      </c>
    </row>
    <row r="25" spans="1:6" s="120" customFormat="1" ht="15" x14ac:dyDescent="0.25">
      <c r="A25" s="165" t="s">
        <v>269</v>
      </c>
      <c r="B25" s="168"/>
      <c r="C25" s="117">
        <f>[1]gelir!C25</f>
        <v>1550977</v>
      </c>
      <c r="D25" s="122">
        <f>[1]gelir!D25</f>
        <v>1240163</v>
      </c>
      <c r="E25" s="117">
        <f>[1]gelir!E25</f>
        <v>0</v>
      </c>
      <c r="F25" s="122">
        <f>[1]gelir!F25</f>
        <v>0</v>
      </c>
    </row>
    <row r="26" spans="1:6" s="120" customFormat="1" ht="15" x14ac:dyDescent="0.25">
      <c r="A26" s="165" t="s">
        <v>270</v>
      </c>
      <c r="B26" s="168"/>
      <c r="C26" s="117">
        <f>[1]gelir!C26</f>
        <v>227031</v>
      </c>
      <c r="D26" s="122">
        <f>[1]gelir!D26</f>
        <v>228679</v>
      </c>
      <c r="E26" s="117">
        <f>[1]gelir!E26</f>
        <v>0</v>
      </c>
      <c r="F26" s="122">
        <f>[1]gelir!F26</f>
        <v>0</v>
      </c>
    </row>
    <row r="27" spans="1:6" x14ac:dyDescent="0.2">
      <c r="A27" s="167" t="s">
        <v>271</v>
      </c>
      <c r="B27" s="168"/>
      <c r="C27" s="125">
        <f>[1]gelir!C27</f>
        <v>349737</v>
      </c>
      <c r="D27" s="126">
        <f>[1]gelir!D27</f>
        <v>333685</v>
      </c>
      <c r="E27" s="125">
        <f>[1]gelir!E27</f>
        <v>0</v>
      </c>
      <c r="F27" s="126">
        <f>[1]gelir!F27</f>
        <v>0</v>
      </c>
    </row>
    <row r="28" spans="1:6" x14ac:dyDescent="0.2">
      <c r="A28" s="167" t="s">
        <v>272</v>
      </c>
      <c r="B28" s="168"/>
      <c r="C28" s="47">
        <f>[1]gelir!C28</f>
        <v>52975</v>
      </c>
      <c r="D28" s="169">
        <f>[1]gelir!D28</f>
        <v>42784</v>
      </c>
      <c r="E28" s="170">
        <f>[1]gelir!E28</f>
        <v>0</v>
      </c>
      <c r="F28" s="171">
        <f>[1]gelir!F28</f>
        <v>0</v>
      </c>
    </row>
    <row r="29" spans="1:6" x14ac:dyDescent="0.2">
      <c r="A29" s="167" t="s">
        <v>273</v>
      </c>
      <c r="B29" s="168"/>
      <c r="C29" s="47">
        <f>[1]gelir!C29</f>
        <v>296762</v>
      </c>
      <c r="D29" s="169">
        <f>[1]gelir!D29</f>
        <v>290901</v>
      </c>
      <c r="E29" s="170">
        <f>[1]gelir!E29</f>
        <v>0</v>
      </c>
      <c r="F29" s="171">
        <f>[1]gelir!F29</f>
        <v>0</v>
      </c>
    </row>
    <row r="30" spans="1:6" x14ac:dyDescent="0.2">
      <c r="A30" s="167" t="s">
        <v>274</v>
      </c>
      <c r="B30" s="168"/>
      <c r="C30" s="125">
        <f>[1]gelir!C30</f>
        <v>122706</v>
      </c>
      <c r="D30" s="126">
        <f>[1]gelir!D30</f>
        <v>105006</v>
      </c>
      <c r="E30" s="125">
        <f>[1]gelir!E30</f>
        <v>0</v>
      </c>
      <c r="F30" s="126">
        <f>[1]gelir!F30</f>
        <v>0</v>
      </c>
    </row>
    <row r="31" spans="1:6" x14ac:dyDescent="0.2">
      <c r="A31" s="172" t="s">
        <v>275</v>
      </c>
      <c r="B31" s="168"/>
      <c r="C31" s="47">
        <f>[1]gelir!C31</f>
        <v>9</v>
      </c>
      <c r="D31" s="169">
        <f>[1]gelir!D31</f>
        <v>35</v>
      </c>
      <c r="E31" s="170">
        <f>[1]gelir!E31</f>
        <v>0</v>
      </c>
      <c r="F31" s="171">
        <f>[1]gelir!F31</f>
        <v>0</v>
      </c>
    </row>
    <row r="32" spans="1:6" x14ac:dyDescent="0.2">
      <c r="A32" s="167" t="s">
        <v>276</v>
      </c>
      <c r="B32" s="168"/>
      <c r="C32" s="47">
        <f>[1]gelir!C32</f>
        <v>122697</v>
      </c>
      <c r="D32" s="169">
        <f>[1]gelir!D32</f>
        <v>104971</v>
      </c>
      <c r="E32" s="170">
        <f>[1]gelir!E32</f>
        <v>0</v>
      </c>
      <c r="F32" s="171">
        <f>[1]gelir!F32</f>
        <v>0</v>
      </c>
    </row>
    <row r="33" spans="1:6" s="120" customFormat="1" ht="15" x14ac:dyDescent="0.25">
      <c r="A33" s="165" t="s">
        <v>277</v>
      </c>
      <c r="B33" s="166" t="s">
        <v>100</v>
      </c>
      <c r="C33" s="52">
        <f>[1]gelir!C33</f>
        <v>38257</v>
      </c>
      <c r="D33" s="176">
        <f>[1]gelir!D33</f>
        <v>62130</v>
      </c>
      <c r="E33" s="177">
        <f>[1]gelir!E33</f>
        <v>0</v>
      </c>
      <c r="F33" s="178">
        <f>[1]gelir!F33</f>
        <v>0</v>
      </c>
    </row>
    <row r="34" spans="1:6" s="120" customFormat="1" ht="15" x14ac:dyDescent="0.25">
      <c r="A34" s="165" t="s">
        <v>278</v>
      </c>
      <c r="B34" s="166" t="s">
        <v>24</v>
      </c>
      <c r="C34" s="117">
        <f>[1]gelir!C34</f>
        <v>19145</v>
      </c>
      <c r="D34" s="179">
        <f>[1]gelir!D34</f>
        <v>59378</v>
      </c>
      <c r="E34" s="180">
        <f>[1]gelir!E34</f>
        <v>0</v>
      </c>
      <c r="F34" s="179">
        <f>[1]gelir!F34</f>
        <v>0</v>
      </c>
    </row>
    <row r="35" spans="1:6" x14ac:dyDescent="0.2">
      <c r="A35" s="167" t="s">
        <v>279</v>
      </c>
      <c r="B35" s="168"/>
      <c r="C35" s="47">
        <f>[1]gelir!C35</f>
        <v>9367</v>
      </c>
      <c r="D35" s="181">
        <f>[1]gelir!D35</f>
        <v>51021</v>
      </c>
      <c r="E35" s="182">
        <f>[1]gelir!E35</f>
        <v>0</v>
      </c>
      <c r="F35" s="183">
        <f>[1]gelir!F35</f>
        <v>0</v>
      </c>
    </row>
    <row r="36" spans="1:6" x14ac:dyDescent="0.2">
      <c r="A36" s="167" t="s">
        <v>280</v>
      </c>
      <c r="B36" s="168"/>
      <c r="C36" s="47">
        <f>[1]gelir!C36</f>
        <v>-16934</v>
      </c>
      <c r="D36" s="181">
        <f>[1]gelir!D36</f>
        <v>-7141</v>
      </c>
      <c r="E36" s="182">
        <f>[1]gelir!E36</f>
        <v>0</v>
      </c>
      <c r="F36" s="183">
        <f>[1]gelir!F36</f>
        <v>0</v>
      </c>
    </row>
    <row r="37" spans="1:6" x14ac:dyDescent="0.2">
      <c r="A37" s="167" t="s">
        <v>281</v>
      </c>
      <c r="B37" s="168"/>
      <c r="C37" s="47">
        <f>[1]gelir!C37</f>
        <v>26712</v>
      </c>
      <c r="D37" s="181">
        <f>[1]gelir!D37</f>
        <v>15498</v>
      </c>
      <c r="E37" s="182">
        <f>[1]gelir!E37</f>
        <v>0</v>
      </c>
      <c r="F37" s="183">
        <f>[1]gelir!F37</f>
        <v>0</v>
      </c>
    </row>
    <row r="38" spans="1:6" s="120" customFormat="1" ht="15" x14ac:dyDescent="0.25">
      <c r="A38" s="184" t="s">
        <v>282</v>
      </c>
      <c r="B38" s="166" t="s">
        <v>116</v>
      </c>
      <c r="C38" s="52">
        <f>[1]gelir!C38</f>
        <v>245403</v>
      </c>
      <c r="D38" s="176">
        <f>[1]gelir!D38</f>
        <v>279257</v>
      </c>
      <c r="E38" s="177">
        <f>[1]gelir!E38</f>
        <v>0</v>
      </c>
      <c r="F38" s="178">
        <f>[1]gelir!F38</f>
        <v>0</v>
      </c>
    </row>
    <row r="39" spans="1:6" s="120" customFormat="1" ht="15" x14ac:dyDescent="0.25">
      <c r="A39" s="184" t="s">
        <v>283</v>
      </c>
      <c r="B39" s="168"/>
      <c r="C39" s="59">
        <f>[1]gelir!C39</f>
        <v>2080813</v>
      </c>
      <c r="D39" s="185">
        <f>[1]gelir!D39</f>
        <v>1869607</v>
      </c>
      <c r="E39" s="59">
        <f>[1]gelir!E39</f>
        <v>0</v>
      </c>
      <c r="F39" s="185">
        <f>[1]gelir!F39</f>
        <v>0</v>
      </c>
    </row>
    <row r="40" spans="1:6" s="120" customFormat="1" ht="15" x14ac:dyDescent="0.25">
      <c r="A40" s="165" t="s">
        <v>284</v>
      </c>
      <c r="B40" s="166" t="s">
        <v>123</v>
      </c>
      <c r="C40" s="52">
        <f>[1]gelir!C40</f>
        <v>509147</v>
      </c>
      <c r="D40" s="176">
        <f>[1]gelir!D40</f>
        <v>449394</v>
      </c>
      <c r="E40" s="177">
        <f>[1]gelir!E40</f>
        <v>0</v>
      </c>
      <c r="F40" s="178">
        <f>[1]gelir!F40</f>
        <v>0</v>
      </c>
    </row>
    <row r="41" spans="1:6" s="120" customFormat="1" ht="15" x14ac:dyDescent="0.25">
      <c r="A41" s="184" t="s">
        <v>285</v>
      </c>
      <c r="B41" s="166" t="s">
        <v>35</v>
      </c>
      <c r="C41" s="52">
        <f>[1]gelir!C41</f>
        <v>932056</v>
      </c>
      <c r="D41" s="176">
        <f>[1]gelir!D41</f>
        <v>855312</v>
      </c>
      <c r="E41" s="177">
        <f>[1]gelir!E41</f>
        <v>0</v>
      </c>
      <c r="F41" s="178">
        <f>[1]gelir!F41</f>
        <v>0</v>
      </c>
    </row>
    <row r="42" spans="1:6" s="120" customFormat="1" ht="15" x14ac:dyDescent="0.25">
      <c r="A42" s="184" t="s">
        <v>286</v>
      </c>
      <c r="B42" s="168"/>
      <c r="C42" s="117">
        <f>[1]gelir!C42</f>
        <v>639610</v>
      </c>
      <c r="D42" s="122">
        <f>[1]gelir!D42</f>
        <v>564901</v>
      </c>
      <c r="E42" s="117">
        <f>[1]gelir!E42</f>
        <v>0</v>
      </c>
      <c r="F42" s="122">
        <f>[1]gelir!F42</f>
        <v>0</v>
      </c>
    </row>
    <row r="43" spans="1:6" s="120" customFormat="1" ht="15" x14ac:dyDescent="0.25">
      <c r="A43" s="165" t="s">
        <v>287</v>
      </c>
      <c r="B43" s="166"/>
      <c r="C43" s="52">
        <f>[1]gelir!C43</f>
        <v>0</v>
      </c>
      <c r="D43" s="176">
        <f>[1]gelir!D43</f>
        <v>0</v>
      </c>
      <c r="E43" s="177">
        <f>[1]gelir!E43</f>
        <v>0</v>
      </c>
      <c r="F43" s="178">
        <f>[1]gelir!F43</f>
        <v>0</v>
      </c>
    </row>
    <row r="44" spans="1:6" s="120" customFormat="1" ht="14.25" customHeight="1" x14ac:dyDescent="0.25">
      <c r="A44" s="186" t="s">
        <v>288</v>
      </c>
      <c r="B44" s="166"/>
      <c r="C44" s="187">
        <f>[1]gelir!C44</f>
        <v>0</v>
      </c>
      <c r="D44" s="188">
        <f>[1]gelir!D44</f>
        <v>0</v>
      </c>
      <c r="E44" s="189">
        <f>[1]gelir!E44</f>
        <v>0</v>
      </c>
      <c r="F44" s="190">
        <f>[1]gelir!F44</f>
        <v>0</v>
      </c>
    </row>
    <row r="45" spans="1:6" s="120" customFormat="1" ht="15" x14ac:dyDescent="0.25">
      <c r="A45" s="184" t="s">
        <v>289</v>
      </c>
      <c r="B45" s="166"/>
      <c r="C45" s="187">
        <f>[1]gelir!C45</f>
        <v>0</v>
      </c>
      <c r="D45" s="188">
        <f>[1]gelir!D45</f>
        <v>0</v>
      </c>
      <c r="E45" s="189">
        <f>[1]gelir!E45</f>
        <v>0</v>
      </c>
      <c r="F45" s="190">
        <f>[1]gelir!F45</f>
        <v>0</v>
      </c>
    </row>
    <row r="46" spans="1:6" s="120" customFormat="1" ht="30" customHeight="1" x14ac:dyDescent="0.25">
      <c r="A46" s="186" t="s">
        <v>290</v>
      </c>
      <c r="B46" s="166" t="s">
        <v>44</v>
      </c>
      <c r="C46" s="117">
        <f>[1]gelir!C46</f>
        <v>639610</v>
      </c>
      <c r="D46" s="179">
        <f>[1]gelir!D46</f>
        <v>564901</v>
      </c>
      <c r="E46" s="117">
        <f>[1]gelir!E46</f>
        <v>0</v>
      </c>
      <c r="F46" s="179">
        <f>[1]gelir!F46</f>
        <v>0</v>
      </c>
    </row>
    <row r="47" spans="1:6" s="120" customFormat="1" ht="30" customHeight="1" x14ac:dyDescent="0.25">
      <c r="A47" s="186" t="s">
        <v>291</v>
      </c>
      <c r="B47" s="166" t="s">
        <v>48</v>
      </c>
      <c r="C47" s="117">
        <f>[1]gelir!C47</f>
        <v>-122947</v>
      </c>
      <c r="D47" s="179">
        <f>[1]gelir!D47</f>
        <v>-130274</v>
      </c>
      <c r="E47" s="180">
        <f>[1]gelir!E47</f>
        <v>0</v>
      </c>
      <c r="F47" s="179">
        <f>[1]gelir!F47</f>
        <v>0</v>
      </c>
    </row>
    <row r="48" spans="1:6" s="120" customFormat="1" ht="15" x14ac:dyDescent="0.25">
      <c r="A48" s="58" t="s">
        <v>292</v>
      </c>
      <c r="B48" s="166"/>
      <c r="C48" s="47">
        <f>[1]gelir!C48</f>
        <v>-102648</v>
      </c>
      <c r="D48" s="169">
        <f>[1]gelir!D48</f>
        <v>-72801</v>
      </c>
      <c r="E48" s="170">
        <f>[1]gelir!E48</f>
        <v>0</v>
      </c>
      <c r="F48" s="171">
        <f>[1]gelir!F48</f>
        <v>0</v>
      </c>
    </row>
    <row r="49" spans="1:6" s="120" customFormat="1" ht="15" x14ac:dyDescent="0.25">
      <c r="A49" s="58" t="s">
        <v>293</v>
      </c>
      <c r="B49" s="166"/>
      <c r="C49" s="47">
        <f>[1]gelir!C49</f>
        <v>-20299</v>
      </c>
      <c r="D49" s="169">
        <f>[1]gelir!D49</f>
        <v>-57473</v>
      </c>
      <c r="E49" s="170">
        <f>[1]gelir!E49</f>
        <v>0</v>
      </c>
      <c r="F49" s="171">
        <f>[1]gelir!F49</f>
        <v>0</v>
      </c>
    </row>
    <row r="50" spans="1:6" s="120" customFormat="1" ht="15" customHeight="1" x14ac:dyDescent="0.25">
      <c r="A50" s="186" t="s">
        <v>294</v>
      </c>
      <c r="B50" s="166" t="s">
        <v>54</v>
      </c>
      <c r="C50" s="117">
        <f>[1]gelir!C50</f>
        <v>516663</v>
      </c>
      <c r="D50" s="179">
        <f>[1]gelir!D50</f>
        <v>434627</v>
      </c>
      <c r="E50" s="180">
        <f>[1]gelir!E50</f>
        <v>0</v>
      </c>
      <c r="F50" s="179">
        <f>[1]gelir!F50</f>
        <v>0</v>
      </c>
    </row>
    <row r="51" spans="1:6" s="120" customFormat="1" ht="15" x14ac:dyDescent="0.25">
      <c r="A51" s="184" t="s">
        <v>295</v>
      </c>
      <c r="B51" s="166"/>
      <c r="C51" s="117">
        <f>[1]gelir!C51</f>
        <v>0</v>
      </c>
      <c r="D51" s="179">
        <f>[1]gelir!D51</f>
        <v>0</v>
      </c>
      <c r="E51" s="180">
        <f>[1]gelir!E51</f>
        <v>0</v>
      </c>
      <c r="F51" s="179">
        <f>[1]gelir!F51</f>
        <v>0</v>
      </c>
    </row>
    <row r="52" spans="1:6" x14ac:dyDescent="0.2">
      <c r="A52" s="167" t="s">
        <v>296</v>
      </c>
      <c r="B52" s="166"/>
      <c r="C52" s="47">
        <f>[1]gelir!C52</f>
        <v>0</v>
      </c>
      <c r="D52" s="169">
        <f>[1]gelir!D52</f>
        <v>0</v>
      </c>
      <c r="E52" s="170">
        <f>[1]gelir!E52</f>
        <v>0</v>
      </c>
      <c r="F52" s="171">
        <f>[1]gelir!F52</f>
        <v>0</v>
      </c>
    </row>
    <row r="53" spans="1:6" ht="28.5" x14ac:dyDescent="0.2">
      <c r="A53" s="191" t="s">
        <v>297</v>
      </c>
      <c r="B53" s="166"/>
      <c r="C53" s="47">
        <f>[1]gelir!C53</f>
        <v>0</v>
      </c>
      <c r="D53" s="169">
        <f>[1]gelir!D53</f>
        <v>0</v>
      </c>
      <c r="E53" s="170">
        <f>[1]gelir!E53</f>
        <v>0</v>
      </c>
      <c r="F53" s="171">
        <f>[1]gelir!F53</f>
        <v>0</v>
      </c>
    </row>
    <row r="54" spans="1:6" x14ac:dyDescent="0.2">
      <c r="A54" s="167" t="s">
        <v>298</v>
      </c>
      <c r="B54" s="166"/>
      <c r="C54" s="47">
        <f>[1]gelir!C54</f>
        <v>0</v>
      </c>
      <c r="D54" s="169">
        <f>[1]gelir!D54</f>
        <v>0</v>
      </c>
      <c r="E54" s="170">
        <f>[1]gelir!E54</f>
        <v>0</v>
      </c>
      <c r="F54" s="171">
        <f>[1]gelir!F54</f>
        <v>0</v>
      </c>
    </row>
    <row r="55" spans="1:6" s="120" customFormat="1" ht="15" x14ac:dyDescent="0.25">
      <c r="A55" s="184" t="s">
        <v>299</v>
      </c>
      <c r="B55" s="166"/>
      <c r="C55" s="117">
        <f>[1]gelir!C55</f>
        <v>0</v>
      </c>
      <c r="D55" s="179">
        <f>[1]gelir!D55</f>
        <v>0</v>
      </c>
      <c r="E55" s="180">
        <f>[1]gelir!E55</f>
        <v>0</v>
      </c>
      <c r="F55" s="179">
        <f>[1]gelir!F55</f>
        <v>0</v>
      </c>
    </row>
    <row r="56" spans="1:6" x14ac:dyDescent="0.2">
      <c r="A56" s="167" t="s">
        <v>300</v>
      </c>
      <c r="B56" s="166"/>
      <c r="C56" s="47">
        <f>[1]gelir!C56</f>
        <v>0</v>
      </c>
      <c r="D56" s="169">
        <f>[1]gelir!D56</f>
        <v>0</v>
      </c>
      <c r="E56" s="170">
        <f>[1]gelir!E56</f>
        <v>0</v>
      </c>
      <c r="F56" s="171">
        <f>[1]gelir!F56</f>
        <v>0</v>
      </c>
    </row>
    <row r="57" spans="1:6" ht="28.5" x14ac:dyDescent="0.2">
      <c r="A57" s="191" t="s">
        <v>301</v>
      </c>
      <c r="B57" s="166"/>
      <c r="C57" s="47">
        <f>[1]gelir!C57</f>
        <v>0</v>
      </c>
      <c r="D57" s="169">
        <f>[1]gelir!D57</f>
        <v>0</v>
      </c>
      <c r="E57" s="170">
        <f>[1]gelir!E57</f>
        <v>0</v>
      </c>
      <c r="F57" s="171">
        <f>[1]gelir!F57</f>
        <v>0</v>
      </c>
    </row>
    <row r="58" spans="1:6" x14ac:dyDescent="0.2">
      <c r="A58" s="167" t="s">
        <v>302</v>
      </c>
      <c r="B58" s="166"/>
      <c r="C58" s="47">
        <f>[1]gelir!C58</f>
        <v>0</v>
      </c>
      <c r="D58" s="169">
        <f>[1]gelir!D58</f>
        <v>0</v>
      </c>
      <c r="E58" s="170">
        <f>[1]gelir!E58</f>
        <v>0</v>
      </c>
      <c r="F58" s="171">
        <f>[1]gelir!F58</f>
        <v>0</v>
      </c>
    </row>
    <row r="59" spans="1:6" s="120" customFormat="1" ht="30" customHeight="1" x14ac:dyDescent="0.25">
      <c r="A59" s="186" t="s">
        <v>303</v>
      </c>
      <c r="B59" s="166" t="s">
        <v>44</v>
      </c>
      <c r="C59" s="117">
        <f>[1]gelir!C59</f>
        <v>0</v>
      </c>
      <c r="D59" s="179">
        <f>[1]gelir!D59</f>
        <v>0</v>
      </c>
      <c r="E59" s="117">
        <f>[1]gelir!E59</f>
        <v>0</v>
      </c>
      <c r="F59" s="179">
        <f>[1]gelir!F59</f>
        <v>0</v>
      </c>
    </row>
    <row r="60" spans="1:6" s="120" customFormat="1" ht="30" customHeight="1" x14ac:dyDescent="0.25">
      <c r="A60" s="186" t="s">
        <v>304</v>
      </c>
      <c r="B60" s="166" t="s">
        <v>48</v>
      </c>
      <c r="C60" s="117">
        <f>[1]gelir!C60</f>
        <v>0</v>
      </c>
      <c r="D60" s="179">
        <f>[1]gelir!D60</f>
        <v>0</v>
      </c>
      <c r="E60" s="117">
        <f>[1]gelir!E60</f>
        <v>0</v>
      </c>
      <c r="F60" s="179">
        <f>[1]gelir!F60</f>
        <v>0</v>
      </c>
    </row>
    <row r="61" spans="1:6" x14ac:dyDescent="0.2">
      <c r="A61" s="58" t="s">
        <v>305</v>
      </c>
      <c r="B61" s="166"/>
      <c r="C61" s="47">
        <f>[1]gelir!C61</f>
        <v>0</v>
      </c>
      <c r="D61" s="169">
        <f>[1]gelir!D61</f>
        <v>0</v>
      </c>
      <c r="E61" s="170">
        <f>[1]gelir!E61</f>
        <v>0</v>
      </c>
      <c r="F61" s="171">
        <f>[1]gelir!F61</f>
        <v>0</v>
      </c>
    </row>
    <row r="62" spans="1:6" x14ac:dyDescent="0.2">
      <c r="A62" s="58" t="s">
        <v>306</v>
      </c>
      <c r="B62" s="166"/>
      <c r="C62" s="47">
        <f>[1]gelir!C62</f>
        <v>0</v>
      </c>
      <c r="D62" s="169">
        <f>[1]gelir!D62</f>
        <v>0</v>
      </c>
      <c r="E62" s="170">
        <f>[1]gelir!E62</f>
        <v>0</v>
      </c>
      <c r="F62" s="171">
        <f>[1]gelir!F62</f>
        <v>0</v>
      </c>
    </row>
    <row r="63" spans="1:6" s="120" customFormat="1" ht="15" customHeight="1" x14ac:dyDescent="0.25">
      <c r="A63" s="186" t="s">
        <v>307</v>
      </c>
      <c r="B63" s="166" t="s">
        <v>54</v>
      </c>
      <c r="C63" s="117">
        <f>[1]gelir!C63</f>
        <v>0</v>
      </c>
      <c r="D63" s="122">
        <f>[1]gelir!D63</f>
        <v>0</v>
      </c>
      <c r="E63" s="117">
        <f>[1]gelir!E63</f>
        <v>0</v>
      </c>
      <c r="F63" s="122">
        <f>[1]gelir!F63</f>
        <v>0</v>
      </c>
    </row>
    <row r="64" spans="1:6" s="120" customFormat="1" ht="15" x14ac:dyDescent="0.25">
      <c r="A64" s="184" t="s">
        <v>308</v>
      </c>
      <c r="B64" s="166" t="s">
        <v>58</v>
      </c>
      <c r="C64" s="117">
        <f>[1]gelir!C64</f>
        <v>516663</v>
      </c>
      <c r="D64" s="122">
        <f>[1]gelir!D64</f>
        <v>434627</v>
      </c>
      <c r="E64" s="117">
        <f>[1]gelir!E64</f>
        <v>0</v>
      </c>
      <c r="F64" s="122">
        <f>[1]gelir!F64</f>
        <v>0</v>
      </c>
    </row>
    <row r="65" spans="1:6" ht="22.5" customHeight="1" x14ac:dyDescent="0.2">
      <c r="A65" s="192" t="s">
        <v>309</v>
      </c>
      <c r="B65" s="193"/>
      <c r="C65" s="194">
        <f>[1]gelir!C65</f>
        <v>0.20666000000000001</v>
      </c>
      <c r="D65" s="195">
        <f>[1]gelir!D65</f>
        <v>0.17385</v>
      </c>
      <c r="E65" s="196">
        <f>[1]gelir!E65</f>
        <v>0</v>
      </c>
      <c r="F65" s="197">
        <f>[1]gelir!F65</f>
        <v>0</v>
      </c>
    </row>
    <row r="66" spans="1:6" x14ac:dyDescent="0.2">
      <c r="A66" s="91"/>
    </row>
    <row r="984" spans="1:5" x14ac:dyDescent="0.2">
      <c r="A984" s="198"/>
    </row>
    <row r="985" spans="1:5" x14ac:dyDescent="0.2">
      <c r="A985" s="198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 x14ac:dyDescent="0.2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 x14ac:dyDescent="0.2">
      <c r="A990" s="198"/>
    </row>
    <row r="991" spans="1:5" x14ac:dyDescent="0.2">
      <c r="A991" s="198"/>
    </row>
    <row r="992" spans="1:5" x14ac:dyDescent="0.2">
      <c r="A992" s="198"/>
    </row>
    <row r="993" spans="1:1" x14ac:dyDescent="0.2">
      <c r="A993" s="198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73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2016-04-25T15:52:58Z</dcterms:created>
  <dcterms:modified xsi:type="dcterms:W3CDTF">2016-04-26T09:04:21Z</dcterms:modified>
</cp:coreProperties>
</file>